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<sst xmlns="http://schemas.openxmlformats.org/spreadsheetml/2006/main" count="401" uniqueCount="307">
  <si>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</si>
  <si>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</si>
  <si>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</si>
  <si>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</si>
  <si>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</si>
  <si>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</si>
  <si>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</si>
  <si>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</si>
  <si>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</si>
  <si>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</si>
  <si>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</si>
  <si>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</si>
  <si>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</si>
  <si>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</si>
  <si>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</si>
  <si>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</si>
  <si>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</si>
  <si>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</si>
  <si>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</si>
  <si>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</si>
  <si>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</si>
  <si>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</si>
  <si>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</si>
  <si>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</si>
  <si>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</si>
  <si>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</si>
  <si>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</si>
  <si>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</si>
  <si>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</si>
  <si>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</si>
  <si>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</si>
  <si>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</si>
  <si>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</si>
  <si>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</si>
  <si>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</si>
  <si>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</si>
  <si>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</si>
  <si>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</si>
  <si>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</si>
  <si>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</si>
  <si>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</si>
  <si>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</si>
  <si>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</si>
  <si>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</si>
  <si>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</si>
  <si>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</si>
  <si>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</si>
  <si>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</si>
  <si>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</si>
  <si>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</si>
  <si>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</si>
  <si>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</si>
  <si>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</si>
  <si>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</si>
  <si>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</si>
  <si>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</si>
  <si>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</si>
  <si>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</si>
  <si>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</si>
  <si>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</si>
  <si>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</si>
  <si>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</si>
  <si>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</si>
  <si>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</si>
  <si>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</si>
  <si>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</si>
  <si>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</si>
  <si>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</si>
  <si>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</si>
  <si>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</si>
  <si>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</si>
  <si>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</si>
  <si>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</si>
  <si>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</si>
  <si>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</si>
  <si>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</si>
  <si>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</si>
  <si>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</si>
  <si>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</si>
  <si>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</si>
  <si>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</si>
  <si>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</si>
  <si>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</si>
  <si>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</si>
  <si>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</si>
  <si>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</si>
  <si>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</si>
  <si>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</si>
  <si>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</si>
  <si>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</si>
  <si>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</si>
  <si>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</si>
  <si>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</si>
  <si>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</si>
  <si>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</si>
  <si>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</si>
  <si>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</si>
  <si>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</si>
  <si>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</si>
  <si>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</si>
  <si>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</si>
  <si>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</si>
  <si>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</si>
  <si>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</si>
  <si>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</si>
  <si>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</si>
  <si>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</si>
  <si>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</si>
  <si>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</si>
  <si>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</si>
  <si>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</si>
  <si>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</si>
  <si>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</si>
  <si>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</si>
  <si>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</si>
  <si>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</si>
  <si>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</si>
  <si>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</si>
  <si>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</si>
  <si>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</si>
  <si>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</si>
  <si>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</si>
  <si>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</si>
  <si>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</si>
  <si>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</si>
  <si>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</si>
  <si>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</si>
  <si>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</si>
  <si>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</si>
  <si>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</si>
  <si>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</si>
  <si>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</si>
  <si>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</si>
  <si>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</si>
  <si>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</si>
  <si>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</si>
  <si>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</si>
  <si>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</si>
  <si>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</si>
  <si>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</si>
  <si>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</si>
  <si>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</si>
  <si>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</si>
  <si>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</si>
  <si>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</si>
  <si>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</si>
  <si>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</si>
  <si>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</si>
  <si>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</si>
  <si>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</si>
  <si>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</si>
  <si>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</si>
  <si>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</si>
  <si>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</si>
  <si>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</si>
  <si>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</si>
  <si>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</si>
  <si>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</si>
  <si>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</si>
  <si>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</si>
  <si>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</si>
  <si>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</si>
  <si>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</si>
  <si>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</si>
  <si>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</si>
  <si>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</si>
  <si>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</si>
  <si>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</si>
  <si>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</si>
  <si>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</si>
  <si>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</si>
  <si>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</si>
  <si>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</si>
  <si>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</si>
  <si>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</si>
  <si>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</si>
  <si>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</si>
  <si>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</si>
  <si>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</si>
  <si>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</si>
  <si>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</si>
  <si>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</si>
  <si>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</si>
  <si>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</si>
  <si>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</si>
  <si>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</si>
  <si>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</si>
  <si>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</si>
  <si>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</si>
  <si>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</si>
  <si>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</si>
  <si>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</si>
  <si>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</si>
  <si>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</si>
  <si>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</si>
  <si>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</si>
  <si>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</si>
  <si>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</si>
  <si>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</si>
  <si>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</si>
  <si>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</si>
  <si>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</si>
  <si>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</si>
  <si>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</si>
  <si>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</si>
  <si>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</si>
  <si>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</si>
  <si>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250000</t>
  </si>
  <si>
    <t>Видатки, не віднесені до основних груп</t>
  </si>
  <si>
    <t>250102</t>
  </si>
  <si>
    <t>Резервний фонд</t>
  </si>
  <si>
    <t>250380</t>
  </si>
  <si>
    <t>Інші субвенції</t>
  </si>
  <si>
    <t>250404</t>
  </si>
  <si>
    <t xml:space="preserve"> </t>
  </si>
  <si>
    <t xml:space="preserve">Усього </t>
  </si>
  <si>
    <t>160903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</si>
  <si>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</si>
  <si>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</si>
  <si>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</si>
  <si>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</si>
  <si>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</si>
  <si>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</si>
  <si>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</si>
  <si>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</si>
  <si>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</si>
  <si>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</si>
  <si>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</si>
  <si>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</si>
  <si>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</si>
  <si>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</si>
  <si>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</si>
  <si>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</si>
  <si>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</si>
  <si>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</si>
  <si>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</si>
  <si>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</si>
  <si>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</si>
  <si>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</si>
  <si>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</si>
  <si>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</si>
  <si>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</si>
  <si>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Інші надходження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</si>
  <si>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</si>
  <si>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</si>
  <si>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</si>
  <si>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</si>
  <si>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</si>
  <si>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</si>
  <si>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</si>
  <si>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</si>
  <si>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070101</t>
  </si>
  <si>
    <t>Дошкільні заклади освіти</t>
  </si>
  <si>
    <t>100000</t>
  </si>
  <si>
    <t>Житлово-комунальне господарство</t>
  </si>
  <si>
    <t>100203</t>
  </si>
  <si>
    <t>Благоустрій міст, сіл, селищ</t>
  </si>
  <si>
    <t>130112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</si>
  <si>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</si>
  <si>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</si>
  <si>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</si>
  <si>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</si>
  <si>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150000</t>
  </si>
  <si>
    <t>Будівництво</t>
  </si>
  <si>
    <t>150101</t>
  </si>
  <si>
    <t>Капітальні вкладення</t>
  </si>
  <si>
    <t>150202</t>
  </si>
  <si>
    <t>Розробка схем та проектних рішень масового застосування</t>
  </si>
  <si>
    <t>160101</t>
  </si>
  <si>
    <t>Землеустрій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</si>
  <si>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</si>
  <si>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</si>
  <si>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</si>
  <si>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</si>
  <si>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</si>
  <si>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</si>
  <si>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</si>
  <si>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</si>
  <si>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</si>
  <si>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</si>
  <si>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</si>
  <si>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</si>
  <si>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</si>
  <si>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</si>
  <si>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 </t>
  </si>
  <si>
    <t>Надходження коштів пайової участі у розвитку інфраструктури населеного пункту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</si>
  <si>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</si>
  <si>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</si>
  <si>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</si>
  <si>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</si>
  <si>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</si>
  <si>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</si>
  <si>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</si>
  <si>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</si>
  <si>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</si>
  <si>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</si>
  <si>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Спеціальний фонд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</si>
  <si>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</si>
  <si>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</si>
  <si>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</si>
  <si>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Інші джерела власних надходжень бюджетних установ  </t>
  </si>
  <si>
    <t>Благодійні внески, гранти та дарунки </t>
  </si>
  <si>
    <t>090501</t>
  </si>
  <si>
    <t>Організація та проведення громадських робіт</t>
  </si>
  <si>
    <t>Станом на 09.03.2016</t>
  </si>
  <si>
    <t>На 04.03.2016</t>
  </si>
  <si>
    <t>Аналіз фінансування установ на 04.03.2016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</si>
</sst>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189" fontId="0" fillId="0" borderId="1" xfId="0" applyNumberFormat="1" applyBorder="1" applyAlignment="1">
      <alignment/>
    </xf>
    <xf numFmtId="189" fontId="0" fillId="2" borderId="1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3" borderId="2" xfId="0" applyFill="1" applyBorder="1" applyAlignment="1">
      <alignment/>
    </xf>
    <xf numFmtId="0" fontId="0" fillId="3" borderId="0" xfId="0" applyFill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workbookViewId="0" topLeftCell="A1">
      <selection activeCell="A1" sqref="A1:IV16384"/>
    </sheetView>
  </sheetViews>
  <sheetFormatPr defaultColWidth="9.140625" defaultRowHeight="12.75"/>
  <cols>
    <col min="2" max="2" width="45.7109375" style="0" customWidth="1"/>
  </cols>
  <sheetData>
    <row r="1" ht="12.75">
      <c r="A1" t="s">
        <v>304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72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71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305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21457403</v>
      </c>
      <c r="D8" s="8">
        <v>27378177.04</v>
      </c>
      <c r="E8" s="13">
        <f aca="true" t="shared" si="0" ref="E8:E71">IF(C8=0,0,D8/C8*100)</f>
        <v>127.59315300178685</v>
      </c>
    </row>
    <row r="9" spans="1:5" ht="12.75">
      <c r="A9" s="8">
        <v>11000000</v>
      </c>
      <c r="B9" s="8" t="s">
        <v>23</v>
      </c>
      <c r="C9" s="8">
        <v>12962888</v>
      </c>
      <c r="D9" s="8">
        <v>11473983.49</v>
      </c>
      <c r="E9" s="13">
        <f t="shared" si="0"/>
        <v>88.51409878724556</v>
      </c>
    </row>
    <row r="10" spans="1:5" ht="12.75">
      <c r="A10" s="8">
        <v>11010000</v>
      </c>
      <c r="B10" s="8" t="s">
        <v>24</v>
      </c>
      <c r="C10" s="8">
        <v>12962888</v>
      </c>
      <c r="D10" s="8">
        <v>11466152.49</v>
      </c>
      <c r="E10" s="13">
        <f t="shared" si="0"/>
        <v>88.45368786646927</v>
      </c>
    </row>
    <row r="11" spans="1:5" ht="12.75">
      <c r="A11" s="8">
        <v>11010100</v>
      </c>
      <c r="B11" s="8" t="s">
        <v>25</v>
      </c>
      <c r="C11" s="8">
        <v>9872888</v>
      </c>
      <c r="D11" s="8">
        <v>9066443.91</v>
      </c>
      <c r="E11" s="13">
        <f t="shared" si="0"/>
        <v>91.83173059392551</v>
      </c>
    </row>
    <row r="12" spans="1:5" ht="12.75">
      <c r="A12" s="8">
        <v>11010200</v>
      </c>
      <c r="B12" s="8" t="s">
        <v>26</v>
      </c>
      <c r="C12" s="8">
        <v>2041000</v>
      </c>
      <c r="D12" s="8">
        <v>2025158.32</v>
      </c>
      <c r="E12" s="13">
        <f t="shared" si="0"/>
        <v>99.2238275355218</v>
      </c>
    </row>
    <row r="13" spans="1:5" ht="12.75">
      <c r="A13" s="8">
        <v>11010400</v>
      </c>
      <c r="B13" s="8" t="s">
        <v>27</v>
      </c>
      <c r="C13" s="8">
        <v>570000</v>
      </c>
      <c r="D13" s="8">
        <v>150170.55</v>
      </c>
      <c r="E13" s="13">
        <f t="shared" si="0"/>
        <v>26.345710526315784</v>
      </c>
    </row>
    <row r="14" spans="1:5" ht="12.75">
      <c r="A14" s="8">
        <v>11010500</v>
      </c>
      <c r="B14" s="8" t="s">
        <v>28</v>
      </c>
      <c r="C14" s="8">
        <v>479000</v>
      </c>
      <c r="D14" s="8">
        <v>224379.71</v>
      </c>
      <c r="E14" s="13">
        <f t="shared" si="0"/>
        <v>46.84336325678496</v>
      </c>
    </row>
    <row r="15" spans="1:5" ht="12.75">
      <c r="A15" s="8">
        <v>11020000</v>
      </c>
      <c r="B15" s="8" t="s">
        <v>288</v>
      </c>
      <c r="C15" s="8">
        <v>0</v>
      </c>
      <c r="D15" s="8">
        <v>7831</v>
      </c>
      <c r="E15" s="13">
        <f t="shared" si="0"/>
        <v>0</v>
      </c>
    </row>
    <row r="16" spans="1:5" ht="12.75">
      <c r="A16" s="8">
        <v>11020200</v>
      </c>
      <c r="B16" s="8" t="s">
        <v>289</v>
      </c>
      <c r="C16" s="8">
        <v>0</v>
      </c>
      <c r="D16" s="8">
        <v>7831</v>
      </c>
      <c r="E16" s="13">
        <f t="shared" si="0"/>
        <v>0</v>
      </c>
    </row>
    <row r="17" spans="1:5" ht="12.75">
      <c r="A17" s="8">
        <v>13000000</v>
      </c>
      <c r="B17" s="8" t="s">
        <v>229</v>
      </c>
      <c r="C17" s="8">
        <v>84890</v>
      </c>
      <c r="D17" s="8">
        <v>51211.31</v>
      </c>
      <c r="E17" s="13">
        <f t="shared" si="0"/>
        <v>60.3266698079868</v>
      </c>
    </row>
    <row r="18" spans="1:5" ht="12.75">
      <c r="A18" s="8">
        <v>13010000</v>
      </c>
      <c r="B18" s="8" t="s">
        <v>230</v>
      </c>
      <c r="C18" s="8">
        <v>51240</v>
      </c>
      <c r="D18" s="8">
        <v>30805.33</v>
      </c>
      <c r="E18" s="13">
        <f t="shared" si="0"/>
        <v>60.11969164715067</v>
      </c>
    </row>
    <row r="19" spans="1:5" ht="12.75">
      <c r="A19" s="8">
        <v>13010200</v>
      </c>
      <c r="B19" s="8" t="s">
        <v>231</v>
      </c>
      <c r="C19" s="8">
        <v>51240</v>
      </c>
      <c r="D19" s="8">
        <v>30805.33</v>
      </c>
      <c r="E19" s="13">
        <f t="shared" si="0"/>
        <v>60.11969164715067</v>
      </c>
    </row>
    <row r="20" spans="1:5" ht="12.75">
      <c r="A20" s="8">
        <v>13030000</v>
      </c>
      <c r="B20" s="8" t="s">
        <v>280</v>
      </c>
      <c r="C20" s="8">
        <v>33650</v>
      </c>
      <c r="D20" s="8">
        <v>20405.98</v>
      </c>
      <c r="E20" s="13">
        <f t="shared" si="0"/>
        <v>60.64184249628529</v>
      </c>
    </row>
    <row r="21" spans="1:5" ht="12.75">
      <c r="A21" s="8">
        <v>13030200</v>
      </c>
      <c r="B21" s="8" t="s">
        <v>281</v>
      </c>
      <c r="C21" s="8">
        <v>33650</v>
      </c>
      <c r="D21" s="8">
        <v>20405.98</v>
      </c>
      <c r="E21" s="13">
        <f t="shared" si="0"/>
        <v>60.64184249628529</v>
      </c>
    </row>
    <row r="22" spans="1:5" ht="12.75">
      <c r="A22" s="8">
        <v>14000000</v>
      </c>
      <c r="B22" s="8" t="s">
        <v>29</v>
      </c>
      <c r="C22" s="8">
        <v>1553563</v>
      </c>
      <c r="D22" s="8">
        <v>6025480.38</v>
      </c>
      <c r="E22" s="13">
        <f t="shared" si="0"/>
        <v>387.8491171584287</v>
      </c>
    </row>
    <row r="23" spans="1:5" ht="12.75">
      <c r="A23" s="8">
        <v>14040000</v>
      </c>
      <c r="B23" s="8" t="s">
        <v>30</v>
      </c>
      <c r="C23" s="8">
        <v>1553563</v>
      </c>
      <c r="D23" s="8">
        <v>6025480.38</v>
      </c>
      <c r="E23" s="13">
        <f t="shared" si="0"/>
        <v>387.8491171584287</v>
      </c>
    </row>
    <row r="24" spans="1:5" ht="12.75">
      <c r="A24" s="8">
        <v>18000000</v>
      </c>
      <c r="B24" s="8" t="s">
        <v>31</v>
      </c>
      <c r="C24" s="8">
        <v>6856062</v>
      </c>
      <c r="D24" s="8">
        <v>9827501.86</v>
      </c>
      <c r="E24" s="13">
        <f t="shared" si="0"/>
        <v>143.34032947776726</v>
      </c>
    </row>
    <row r="25" spans="1:5" ht="12.75">
      <c r="A25" s="8">
        <v>18010000</v>
      </c>
      <c r="B25" s="8" t="s">
        <v>32</v>
      </c>
      <c r="C25" s="8">
        <v>2733502</v>
      </c>
      <c r="D25" s="8">
        <v>3021561.22</v>
      </c>
      <c r="E25" s="13">
        <f t="shared" si="0"/>
        <v>110.5381016732382</v>
      </c>
    </row>
    <row r="26" spans="1:5" ht="12.75">
      <c r="A26" s="8">
        <v>18010100</v>
      </c>
      <c r="B26" s="8" t="s">
        <v>232</v>
      </c>
      <c r="C26" s="8">
        <v>11384</v>
      </c>
      <c r="D26" s="8">
        <v>12068.49</v>
      </c>
      <c r="E26" s="13">
        <f t="shared" si="0"/>
        <v>106.01273717498243</v>
      </c>
    </row>
    <row r="27" spans="1:5" ht="12.75">
      <c r="A27" s="8">
        <v>18010200</v>
      </c>
      <c r="B27" s="8" t="s">
        <v>73</v>
      </c>
      <c r="C27" s="8">
        <v>9980</v>
      </c>
      <c r="D27" s="8">
        <v>7607.98</v>
      </c>
      <c r="E27" s="13">
        <f t="shared" si="0"/>
        <v>76.23226452905811</v>
      </c>
    </row>
    <row r="28" spans="1:5" ht="12.75">
      <c r="A28" s="8">
        <v>18010300</v>
      </c>
      <c r="B28" s="8" t="s">
        <v>233</v>
      </c>
      <c r="C28" s="8">
        <v>14050</v>
      </c>
      <c r="D28" s="8">
        <v>0</v>
      </c>
      <c r="E28" s="13">
        <f t="shared" si="0"/>
        <v>0</v>
      </c>
    </row>
    <row r="29" spans="1:5" ht="12.75">
      <c r="A29" s="8">
        <v>18010400</v>
      </c>
      <c r="B29" s="8" t="s">
        <v>33</v>
      </c>
      <c r="C29" s="8">
        <v>284717</v>
      </c>
      <c r="D29" s="8">
        <v>474109.98</v>
      </c>
      <c r="E29" s="13">
        <f t="shared" si="0"/>
        <v>166.5197301179768</v>
      </c>
    </row>
    <row r="30" spans="1:5" ht="12.75">
      <c r="A30" s="8">
        <v>18010500</v>
      </c>
      <c r="B30" s="8" t="s">
        <v>34</v>
      </c>
      <c r="C30" s="8">
        <v>371878</v>
      </c>
      <c r="D30" s="8">
        <v>544735.5</v>
      </c>
      <c r="E30" s="13">
        <f t="shared" si="0"/>
        <v>146.48231409225608</v>
      </c>
    </row>
    <row r="31" spans="1:5" ht="12.75">
      <c r="A31" s="8">
        <v>18010600</v>
      </c>
      <c r="B31" s="8" t="s">
        <v>35</v>
      </c>
      <c r="C31" s="8">
        <v>1219602</v>
      </c>
      <c r="D31" s="8">
        <v>1107055.41</v>
      </c>
      <c r="E31" s="13">
        <f t="shared" si="0"/>
        <v>90.77185918028997</v>
      </c>
    </row>
    <row r="32" spans="1:5" ht="12.75">
      <c r="A32" s="8">
        <v>18010700</v>
      </c>
      <c r="B32" s="8" t="s">
        <v>36</v>
      </c>
      <c r="C32" s="8">
        <v>301704</v>
      </c>
      <c r="D32" s="8">
        <v>254837.9</v>
      </c>
      <c r="E32" s="13">
        <f t="shared" si="0"/>
        <v>84.4661986582876</v>
      </c>
    </row>
    <row r="33" spans="1:5" ht="12.75">
      <c r="A33" s="8">
        <v>18010900</v>
      </c>
      <c r="B33" s="8" t="s">
        <v>37</v>
      </c>
      <c r="C33" s="8">
        <v>467957</v>
      </c>
      <c r="D33" s="8">
        <v>596145.96</v>
      </c>
      <c r="E33" s="13">
        <f t="shared" si="0"/>
        <v>127.39332032644025</v>
      </c>
    </row>
    <row r="34" spans="1:5" ht="12.75">
      <c r="A34" s="8">
        <v>18011000</v>
      </c>
      <c r="B34" s="8" t="s">
        <v>282</v>
      </c>
      <c r="C34" s="8">
        <v>52230</v>
      </c>
      <c r="D34" s="8">
        <v>25000</v>
      </c>
      <c r="E34" s="13">
        <f t="shared" si="0"/>
        <v>47.86521156423512</v>
      </c>
    </row>
    <row r="35" spans="1:5" ht="12.75">
      <c r="A35" s="8">
        <v>18011100</v>
      </c>
      <c r="B35" s="8" t="s">
        <v>283</v>
      </c>
      <c r="C35" s="8">
        <v>0</v>
      </c>
      <c r="D35" s="8">
        <v>0</v>
      </c>
      <c r="E35" s="13">
        <f t="shared" si="0"/>
        <v>0</v>
      </c>
    </row>
    <row r="36" spans="1:5" ht="12.75">
      <c r="A36" s="8">
        <v>18030000</v>
      </c>
      <c r="B36" s="8" t="s">
        <v>234</v>
      </c>
      <c r="C36" s="8">
        <v>2110</v>
      </c>
      <c r="D36" s="8">
        <v>7608.42</v>
      </c>
      <c r="E36" s="13">
        <f t="shared" si="0"/>
        <v>360.5886255924171</v>
      </c>
    </row>
    <row r="37" spans="1:5" ht="12.75">
      <c r="A37" s="8">
        <v>18030100</v>
      </c>
      <c r="B37" s="8" t="s">
        <v>235</v>
      </c>
      <c r="C37" s="8">
        <v>700</v>
      </c>
      <c r="D37" s="8">
        <v>700</v>
      </c>
      <c r="E37" s="13">
        <f t="shared" si="0"/>
        <v>100</v>
      </c>
    </row>
    <row r="38" spans="1:5" ht="12.75">
      <c r="A38" s="8">
        <v>18030200</v>
      </c>
      <c r="B38" s="8" t="s">
        <v>236</v>
      </c>
      <c r="C38" s="8">
        <v>1410</v>
      </c>
      <c r="D38" s="8">
        <v>6908.42</v>
      </c>
      <c r="E38" s="13">
        <f t="shared" si="0"/>
        <v>489.95886524822697</v>
      </c>
    </row>
    <row r="39" spans="1:5" ht="12.75">
      <c r="A39" s="8">
        <v>18040000</v>
      </c>
      <c r="B39" s="8" t="s">
        <v>237</v>
      </c>
      <c r="C39" s="8">
        <v>0</v>
      </c>
      <c r="D39" s="8">
        <v>-2498.34</v>
      </c>
      <c r="E39" s="13">
        <f t="shared" si="0"/>
        <v>0</v>
      </c>
    </row>
    <row r="40" spans="1:5" ht="12.75">
      <c r="A40" s="8">
        <v>18040100</v>
      </c>
      <c r="B40" s="8" t="s">
        <v>294</v>
      </c>
      <c r="C40" s="8">
        <v>0</v>
      </c>
      <c r="D40" s="8">
        <v>-910.37</v>
      </c>
      <c r="E40" s="13">
        <f t="shared" si="0"/>
        <v>0</v>
      </c>
    </row>
    <row r="41" spans="1:5" ht="12.75">
      <c r="A41" s="8">
        <v>18040200</v>
      </c>
      <c r="B41" s="8" t="s">
        <v>238</v>
      </c>
      <c r="C41" s="8">
        <v>0</v>
      </c>
      <c r="D41" s="8">
        <v>-517.97</v>
      </c>
      <c r="E41" s="13">
        <f t="shared" si="0"/>
        <v>0</v>
      </c>
    </row>
    <row r="42" spans="1:5" ht="12.75">
      <c r="A42" s="8">
        <v>18040600</v>
      </c>
      <c r="B42" s="8" t="s">
        <v>299</v>
      </c>
      <c r="C42" s="8">
        <v>0</v>
      </c>
      <c r="D42" s="8">
        <v>-456</v>
      </c>
      <c r="E42" s="13">
        <f t="shared" si="0"/>
        <v>0</v>
      </c>
    </row>
    <row r="43" spans="1:5" ht="12.75">
      <c r="A43" s="8">
        <v>18041400</v>
      </c>
      <c r="B43" s="8" t="s">
        <v>239</v>
      </c>
      <c r="C43" s="8">
        <v>0</v>
      </c>
      <c r="D43" s="8">
        <v>-614</v>
      </c>
      <c r="E43" s="13">
        <f t="shared" si="0"/>
        <v>0</v>
      </c>
    </row>
    <row r="44" spans="1:5" ht="12.75">
      <c r="A44" s="8">
        <v>18050000</v>
      </c>
      <c r="B44" s="8" t="s">
        <v>38</v>
      </c>
      <c r="C44" s="8">
        <v>4120450</v>
      </c>
      <c r="D44" s="8">
        <v>6800830.56</v>
      </c>
      <c r="E44" s="13">
        <f t="shared" si="0"/>
        <v>165.05067553301217</v>
      </c>
    </row>
    <row r="45" spans="1:5" ht="12.75">
      <c r="A45" s="8">
        <v>18050300</v>
      </c>
      <c r="B45" s="8" t="s">
        <v>39</v>
      </c>
      <c r="C45" s="8">
        <v>788478</v>
      </c>
      <c r="D45" s="8">
        <v>955311.2</v>
      </c>
      <c r="E45" s="13">
        <f t="shared" si="0"/>
        <v>121.15889092656991</v>
      </c>
    </row>
    <row r="46" spans="1:5" ht="12.75">
      <c r="A46" s="8">
        <v>18050400</v>
      </c>
      <c r="B46" s="8" t="s">
        <v>40</v>
      </c>
      <c r="C46" s="8">
        <v>2761366</v>
      </c>
      <c r="D46" s="8">
        <v>5245415.39</v>
      </c>
      <c r="E46" s="13">
        <f t="shared" si="0"/>
        <v>189.95726716414993</v>
      </c>
    </row>
    <row r="47" spans="1:5" ht="12.75">
      <c r="A47" s="8">
        <v>18050500</v>
      </c>
      <c r="B47" s="8" t="s">
        <v>41</v>
      </c>
      <c r="C47" s="8">
        <v>570606</v>
      </c>
      <c r="D47" s="8">
        <v>600103.97</v>
      </c>
      <c r="E47" s="13">
        <f t="shared" si="0"/>
        <v>105.16958636957901</v>
      </c>
    </row>
    <row r="48" spans="1:5" ht="12.75">
      <c r="A48" s="8">
        <v>20000000</v>
      </c>
      <c r="B48" s="8" t="s">
        <v>45</v>
      </c>
      <c r="C48" s="8">
        <v>39305</v>
      </c>
      <c r="D48" s="8">
        <v>95350.81</v>
      </c>
      <c r="E48" s="13">
        <f t="shared" si="0"/>
        <v>242.59206207861595</v>
      </c>
    </row>
    <row r="49" spans="1:5" ht="12.75">
      <c r="A49" s="8">
        <v>21000000</v>
      </c>
      <c r="B49" s="8" t="s">
        <v>46</v>
      </c>
      <c r="C49" s="8">
        <v>10735</v>
      </c>
      <c r="D49" s="8">
        <v>14194.96</v>
      </c>
      <c r="E49" s="13">
        <f t="shared" si="0"/>
        <v>132.23064741499766</v>
      </c>
    </row>
    <row r="50" spans="1:5" ht="12.75">
      <c r="A50" s="8">
        <v>21050000</v>
      </c>
      <c r="B50" s="8" t="s">
        <v>284</v>
      </c>
      <c r="C50" s="8">
        <v>10000</v>
      </c>
      <c r="D50" s="8">
        <v>9945.36</v>
      </c>
      <c r="E50" s="13">
        <f t="shared" si="0"/>
        <v>99.45360000000001</v>
      </c>
    </row>
    <row r="51" spans="1:5" ht="12.75">
      <c r="A51" s="8">
        <v>21080000</v>
      </c>
      <c r="B51" s="8" t="s">
        <v>47</v>
      </c>
      <c r="C51" s="8">
        <v>735</v>
      </c>
      <c r="D51" s="8">
        <v>4249.6</v>
      </c>
      <c r="E51" s="13">
        <f t="shared" si="0"/>
        <v>578.1768707482994</v>
      </c>
    </row>
    <row r="52" spans="1:5" ht="12.75">
      <c r="A52" s="8">
        <v>21080500</v>
      </c>
      <c r="B52" s="8" t="s">
        <v>242</v>
      </c>
      <c r="C52" s="8">
        <v>0</v>
      </c>
      <c r="D52" s="8">
        <v>1654.71</v>
      </c>
      <c r="E52" s="13">
        <f t="shared" si="0"/>
        <v>0</v>
      </c>
    </row>
    <row r="53" spans="1:5" ht="12.75">
      <c r="A53" s="8">
        <v>21081100</v>
      </c>
      <c r="B53" s="8" t="s">
        <v>48</v>
      </c>
      <c r="C53" s="8">
        <v>735</v>
      </c>
      <c r="D53" s="8">
        <v>2594.89</v>
      </c>
      <c r="E53" s="13">
        <f t="shared" si="0"/>
        <v>353.0462585034013</v>
      </c>
    </row>
    <row r="54" spans="1:5" ht="12.75">
      <c r="A54" s="8">
        <v>22000000</v>
      </c>
      <c r="B54" s="8" t="s">
        <v>49</v>
      </c>
      <c r="C54" s="8">
        <v>24370</v>
      </c>
      <c r="D54" s="8">
        <v>15698.8</v>
      </c>
      <c r="E54" s="13">
        <f t="shared" si="0"/>
        <v>64.4185473943373</v>
      </c>
    </row>
    <row r="55" spans="1:5" ht="12.75">
      <c r="A55" s="8">
        <v>22080000</v>
      </c>
      <c r="B55" s="8" t="s">
        <v>50</v>
      </c>
      <c r="C55" s="8">
        <v>24285</v>
      </c>
      <c r="D55" s="8">
        <v>10007.45</v>
      </c>
      <c r="E55" s="13">
        <f t="shared" si="0"/>
        <v>41.2083590693844</v>
      </c>
    </row>
    <row r="56" spans="1:5" ht="12.75">
      <c r="A56" s="8">
        <v>22080400</v>
      </c>
      <c r="B56" s="8" t="s">
        <v>51</v>
      </c>
      <c r="C56" s="8">
        <v>24285</v>
      </c>
      <c r="D56" s="8">
        <v>10007.45</v>
      </c>
      <c r="E56" s="13">
        <f t="shared" si="0"/>
        <v>41.2083590693844</v>
      </c>
    </row>
    <row r="57" spans="1:5" ht="12.75">
      <c r="A57" s="8">
        <v>22090000</v>
      </c>
      <c r="B57" s="8" t="s">
        <v>52</v>
      </c>
      <c r="C57" s="8">
        <v>85</v>
      </c>
      <c r="D57" s="8">
        <v>5691.35</v>
      </c>
      <c r="E57" s="13">
        <f t="shared" si="0"/>
        <v>6695.705882352942</v>
      </c>
    </row>
    <row r="58" spans="1:5" ht="12.75">
      <c r="A58" s="8">
        <v>22090100</v>
      </c>
      <c r="B58" s="8" t="s">
        <v>53</v>
      </c>
      <c r="C58" s="8">
        <v>85</v>
      </c>
      <c r="D58" s="8">
        <v>5416.66</v>
      </c>
      <c r="E58" s="13">
        <f t="shared" si="0"/>
        <v>6372.541176470588</v>
      </c>
    </row>
    <row r="59" spans="1:5" ht="12.75">
      <c r="A59" s="8">
        <v>22090400</v>
      </c>
      <c r="B59" s="8" t="s">
        <v>54</v>
      </c>
      <c r="C59" s="8">
        <v>0</v>
      </c>
      <c r="D59" s="8">
        <v>274.69</v>
      </c>
      <c r="E59" s="13">
        <f t="shared" si="0"/>
        <v>0</v>
      </c>
    </row>
    <row r="60" spans="1:5" ht="12.75">
      <c r="A60" s="8">
        <v>24000000</v>
      </c>
      <c r="B60" s="8" t="s">
        <v>55</v>
      </c>
      <c r="C60" s="8">
        <v>4200</v>
      </c>
      <c r="D60" s="8">
        <v>65457.05</v>
      </c>
      <c r="E60" s="13">
        <f t="shared" si="0"/>
        <v>1558.5011904761907</v>
      </c>
    </row>
    <row r="61" spans="1:5" ht="12.75">
      <c r="A61" s="8">
        <v>24060000</v>
      </c>
      <c r="B61" s="8" t="s">
        <v>47</v>
      </c>
      <c r="C61" s="8">
        <v>4200</v>
      </c>
      <c r="D61" s="8">
        <v>65457.05</v>
      </c>
      <c r="E61" s="13">
        <f t="shared" si="0"/>
        <v>1558.5011904761907</v>
      </c>
    </row>
    <row r="62" spans="1:5" ht="12.75">
      <c r="A62" s="8">
        <v>24060300</v>
      </c>
      <c r="B62" s="8" t="s">
        <v>47</v>
      </c>
      <c r="C62" s="8">
        <v>4200</v>
      </c>
      <c r="D62" s="8">
        <v>65457.05</v>
      </c>
      <c r="E62" s="13">
        <f t="shared" si="0"/>
        <v>1558.5011904761907</v>
      </c>
    </row>
    <row r="63" spans="1:5" ht="12.75">
      <c r="A63" s="8">
        <v>40000000</v>
      </c>
      <c r="B63" s="8" t="s">
        <v>56</v>
      </c>
      <c r="C63" s="8">
        <v>100371301</v>
      </c>
      <c r="D63" s="8">
        <v>65067842.12</v>
      </c>
      <c r="E63" s="13">
        <f t="shared" si="0"/>
        <v>64.827138307194</v>
      </c>
    </row>
    <row r="64" spans="1:5" ht="12.75">
      <c r="A64" s="8">
        <v>41000000</v>
      </c>
      <c r="B64" s="8" t="s">
        <v>57</v>
      </c>
      <c r="C64" s="8">
        <v>100371301</v>
      </c>
      <c r="D64" s="8">
        <v>65067842.12</v>
      </c>
      <c r="E64" s="13">
        <f t="shared" si="0"/>
        <v>64.827138307194</v>
      </c>
    </row>
    <row r="65" spans="1:5" ht="12.75">
      <c r="A65" s="8">
        <v>41020000</v>
      </c>
      <c r="B65" s="8" t="s">
        <v>58</v>
      </c>
      <c r="C65" s="8">
        <v>3412500</v>
      </c>
      <c r="D65" s="8">
        <v>2275000</v>
      </c>
      <c r="E65" s="13">
        <f t="shared" si="0"/>
        <v>66.66666666666666</v>
      </c>
    </row>
    <row r="66" spans="1:5" ht="12.75">
      <c r="A66" s="8">
        <v>41020100</v>
      </c>
      <c r="B66" s="8" t="s">
        <v>59</v>
      </c>
      <c r="C66" s="8">
        <v>3412500</v>
      </c>
      <c r="D66" s="8">
        <v>2275000</v>
      </c>
      <c r="E66" s="13">
        <f t="shared" si="0"/>
        <v>66.66666666666666</v>
      </c>
    </row>
    <row r="67" spans="1:5" ht="12.75">
      <c r="A67" s="8">
        <v>41030000</v>
      </c>
      <c r="B67" s="8" t="s">
        <v>60</v>
      </c>
      <c r="C67" s="8">
        <v>96958801</v>
      </c>
      <c r="D67" s="8">
        <v>62792842.12</v>
      </c>
      <c r="E67" s="13">
        <f t="shared" si="0"/>
        <v>64.76239544257565</v>
      </c>
    </row>
    <row r="68" spans="1:5" ht="12.75">
      <c r="A68" s="8">
        <v>41030300</v>
      </c>
      <c r="B68" s="8" t="s">
        <v>295</v>
      </c>
      <c r="C68" s="8">
        <v>8130</v>
      </c>
      <c r="D68" s="8">
        <v>5320</v>
      </c>
      <c r="E68" s="13">
        <f t="shared" si="0"/>
        <v>65.43665436654366</v>
      </c>
    </row>
    <row r="69" spans="1:5" ht="12.75">
      <c r="A69" s="8">
        <v>41030600</v>
      </c>
      <c r="B69" s="8" t="s">
        <v>61</v>
      </c>
      <c r="C69" s="8">
        <v>22615200</v>
      </c>
      <c r="D69" s="8">
        <v>14307389</v>
      </c>
      <c r="E69" s="13">
        <f t="shared" si="0"/>
        <v>63.26448141073261</v>
      </c>
    </row>
    <row r="70" spans="1:5" ht="12.75">
      <c r="A70" s="8">
        <v>41030800</v>
      </c>
      <c r="B70" s="8" t="s">
        <v>62</v>
      </c>
      <c r="C70" s="8">
        <v>38408553</v>
      </c>
      <c r="D70" s="8">
        <v>17710001</v>
      </c>
      <c r="E70" s="13">
        <f t="shared" si="0"/>
        <v>46.10952409480253</v>
      </c>
    </row>
    <row r="71" spans="1:5" ht="12.75">
      <c r="A71" s="8">
        <v>41030900</v>
      </c>
      <c r="B71" s="8" t="s">
        <v>63</v>
      </c>
      <c r="C71" s="8">
        <v>0</v>
      </c>
      <c r="D71" s="8">
        <v>0</v>
      </c>
      <c r="E71" s="13">
        <f t="shared" si="0"/>
        <v>0</v>
      </c>
    </row>
    <row r="72" spans="1:5" ht="12.75">
      <c r="A72" s="8">
        <v>41031000</v>
      </c>
      <c r="B72" s="8" t="s">
        <v>64</v>
      </c>
      <c r="C72" s="8">
        <v>185306</v>
      </c>
      <c r="D72" s="8">
        <v>4403</v>
      </c>
      <c r="E72" s="13">
        <f aca="true" t="shared" si="1" ref="E72:E78">IF(C72=0,0,D72/C72*100)</f>
        <v>2.376069852028537</v>
      </c>
    </row>
    <row r="73" spans="1:5" ht="12.75">
      <c r="A73" s="8">
        <v>41033900</v>
      </c>
      <c r="B73" s="8" t="s">
        <v>65</v>
      </c>
      <c r="C73" s="8">
        <v>17356900</v>
      </c>
      <c r="D73" s="8">
        <v>14462100</v>
      </c>
      <c r="E73" s="13">
        <f t="shared" si="1"/>
        <v>83.3219065616556</v>
      </c>
    </row>
    <row r="74" spans="1:5" ht="12.75">
      <c r="A74" s="8">
        <v>41034200</v>
      </c>
      <c r="B74" s="8" t="s">
        <v>66</v>
      </c>
      <c r="C74" s="8">
        <v>11217100</v>
      </c>
      <c r="D74" s="8">
        <v>9309100</v>
      </c>
      <c r="E74" s="13">
        <f t="shared" si="1"/>
        <v>82.99025594850718</v>
      </c>
    </row>
    <row r="75" spans="1:5" ht="12.75">
      <c r="A75" s="8">
        <v>41035000</v>
      </c>
      <c r="B75" s="8" t="s">
        <v>67</v>
      </c>
      <c r="C75" s="8">
        <v>7007212</v>
      </c>
      <c r="D75" s="8">
        <v>6889423</v>
      </c>
      <c r="E75" s="13">
        <f t="shared" si="1"/>
        <v>98.31903187744284</v>
      </c>
    </row>
    <row r="76" spans="1:5" ht="12.75">
      <c r="A76" s="8">
        <v>41035800</v>
      </c>
      <c r="B76" s="8" t="s">
        <v>68</v>
      </c>
      <c r="C76" s="8">
        <v>160400</v>
      </c>
      <c r="D76" s="8">
        <v>105106.12</v>
      </c>
      <c r="E76" s="13">
        <f t="shared" si="1"/>
        <v>65.52750623441396</v>
      </c>
    </row>
    <row r="77" spans="1:5" ht="12.75">
      <c r="A77" s="9" t="s">
        <v>69</v>
      </c>
      <c r="B77" s="9"/>
      <c r="C77" s="9">
        <v>21496708</v>
      </c>
      <c r="D77" s="9">
        <v>27473527.849999998</v>
      </c>
      <c r="E77" s="14">
        <f t="shared" si="1"/>
        <v>127.80341924912409</v>
      </c>
    </row>
    <row r="78" spans="1:5" ht="12.75">
      <c r="A78" s="9" t="s">
        <v>70</v>
      </c>
      <c r="B78" s="9"/>
      <c r="C78" s="9">
        <v>121868009</v>
      </c>
      <c r="D78" s="9">
        <v>92541369.97</v>
      </c>
      <c r="E78" s="14">
        <f t="shared" si="1"/>
        <v>75.93573631780592</v>
      </c>
    </row>
    <row r="79" ht="12.75">
      <c r="B79" s="16" t="s">
        <v>296</v>
      </c>
    </row>
    <row r="80" spans="1:5" ht="12.75">
      <c r="A80" s="7" t="s">
        <v>2</v>
      </c>
      <c r="B80" s="7" t="s">
        <v>18</v>
      </c>
      <c r="C80" s="7" t="s">
        <v>19</v>
      </c>
      <c r="D80" s="7" t="s">
        <v>20</v>
      </c>
      <c r="E80" s="7" t="s">
        <v>21</v>
      </c>
    </row>
    <row r="81" spans="1:5" ht="12.75">
      <c r="A81" s="8">
        <v>10000000</v>
      </c>
      <c r="B81" s="8" t="s">
        <v>22</v>
      </c>
      <c r="C81" s="8">
        <v>80000</v>
      </c>
      <c r="D81" s="8">
        <v>155888.84</v>
      </c>
      <c r="E81" s="13">
        <f aca="true" t="shared" si="2" ref="E81:E113">IF(C81=0,0,D81/C81*100)</f>
        <v>194.86105</v>
      </c>
    </row>
    <row r="82" spans="1:5" ht="12.75">
      <c r="A82" s="8">
        <v>19000000</v>
      </c>
      <c r="B82" s="8" t="s">
        <v>42</v>
      </c>
      <c r="C82" s="8">
        <v>80000</v>
      </c>
      <c r="D82" s="8">
        <v>155888.84</v>
      </c>
      <c r="E82" s="13">
        <f t="shared" si="2"/>
        <v>194.86105</v>
      </c>
    </row>
    <row r="83" spans="1:5" ht="12.75">
      <c r="A83" s="8">
        <v>19010000</v>
      </c>
      <c r="B83" s="8" t="s">
        <v>43</v>
      </c>
      <c r="C83" s="8">
        <v>80000</v>
      </c>
      <c r="D83" s="8">
        <v>155888.84</v>
      </c>
      <c r="E83" s="13">
        <f t="shared" si="2"/>
        <v>194.86105</v>
      </c>
    </row>
    <row r="84" spans="1:5" ht="12.75">
      <c r="A84" s="8">
        <v>19010100</v>
      </c>
      <c r="B84" s="8" t="s">
        <v>240</v>
      </c>
      <c r="C84" s="8">
        <v>0</v>
      </c>
      <c r="D84" s="8">
        <v>18054.66</v>
      </c>
      <c r="E84" s="13">
        <f t="shared" si="2"/>
        <v>0</v>
      </c>
    </row>
    <row r="85" spans="1:5" ht="12.75">
      <c r="A85" s="8">
        <v>19010200</v>
      </c>
      <c r="B85" s="8" t="s">
        <v>241</v>
      </c>
      <c r="C85" s="8">
        <v>0</v>
      </c>
      <c r="D85" s="8">
        <v>286.58</v>
      </c>
      <c r="E85" s="13">
        <f t="shared" si="2"/>
        <v>0</v>
      </c>
    </row>
    <row r="86" spans="1:5" ht="12.75">
      <c r="A86" s="8">
        <v>19010300</v>
      </c>
      <c r="B86" s="8" t="s">
        <v>44</v>
      </c>
      <c r="C86" s="8">
        <v>80000</v>
      </c>
      <c r="D86" s="8">
        <v>137547.6</v>
      </c>
      <c r="E86" s="13">
        <f t="shared" si="2"/>
        <v>171.9345</v>
      </c>
    </row>
    <row r="87" spans="1:5" ht="12.75">
      <c r="A87" s="8">
        <v>20000000</v>
      </c>
      <c r="B87" s="8" t="s">
        <v>45</v>
      </c>
      <c r="C87" s="8">
        <v>952043.75</v>
      </c>
      <c r="D87" s="8">
        <v>6709153.02</v>
      </c>
      <c r="E87" s="13">
        <f t="shared" si="2"/>
        <v>704.7105786892671</v>
      </c>
    </row>
    <row r="88" spans="1:5" ht="12.75">
      <c r="A88" s="8">
        <v>21000000</v>
      </c>
      <c r="B88" s="8" t="s">
        <v>46</v>
      </c>
      <c r="C88" s="8">
        <v>0</v>
      </c>
      <c r="D88" s="8">
        <v>5670</v>
      </c>
      <c r="E88" s="13">
        <f t="shared" si="2"/>
        <v>0</v>
      </c>
    </row>
    <row r="89" spans="1:5" ht="12.75">
      <c r="A89" s="8">
        <v>21110000</v>
      </c>
      <c r="B89" s="8" t="s">
        <v>219</v>
      </c>
      <c r="C89" s="8">
        <v>0</v>
      </c>
      <c r="D89" s="8">
        <v>5670</v>
      </c>
      <c r="E89" s="13">
        <f t="shared" si="2"/>
        <v>0</v>
      </c>
    </row>
    <row r="90" spans="1:5" ht="12.75">
      <c r="A90" s="8">
        <v>24000000</v>
      </c>
      <c r="B90" s="8" t="s">
        <v>55</v>
      </c>
      <c r="C90" s="8">
        <v>63000</v>
      </c>
      <c r="D90" s="8">
        <v>677944.78</v>
      </c>
      <c r="E90" s="13">
        <f t="shared" si="2"/>
        <v>1076.1028253968254</v>
      </c>
    </row>
    <row r="91" spans="1:5" ht="12.75">
      <c r="A91" s="8">
        <v>24060000</v>
      </c>
      <c r="B91" s="8" t="s">
        <v>47</v>
      </c>
      <c r="C91" s="8">
        <v>0</v>
      </c>
      <c r="D91" s="8">
        <v>206.78</v>
      </c>
      <c r="E91" s="13">
        <f t="shared" si="2"/>
        <v>0</v>
      </c>
    </row>
    <row r="92" spans="1:5" ht="12.75">
      <c r="A92" s="8">
        <v>24062100</v>
      </c>
      <c r="B92" s="8" t="s">
        <v>220</v>
      </c>
      <c r="C92" s="8">
        <v>0</v>
      </c>
      <c r="D92" s="8">
        <v>206.78</v>
      </c>
      <c r="E92" s="13">
        <f t="shared" si="2"/>
        <v>0</v>
      </c>
    </row>
    <row r="93" spans="1:5" ht="12.75">
      <c r="A93" s="8">
        <v>24170000</v>
      </c>
      <c r="B93" s="8" t="s">
        <v>285</v>
      </c>
      <c r="C93" s="8">
        <v>63000</v>
      </c>
      <c r="D93" s="8">
        <v>677738</v>
      </c>
      <c r="E93" s="13">
        <f t="shared" si="2"/>
        <v>1075.7746031746033</v>
      </c>
    </row>
    <row r="94" spans="1:5" ht="12.75">
      <c r="A94" s="8">
        <v>25000000</v>
      </c>
      <c r="B94" s="8" t="s">
        <v>221</v>
      </c>
      <c r="C94" s="8">
        <v>889043.75</v>
      </c>
      <c r="D94" s="8">
        <v>6025538.24</v>
      </c>
      <c r="E94" s="13">
        <f t="shared" si="2"/>
        <v>677.754974375558</v>
      </c>
    </row>
    <row r="95" spans="1:5" ht="12.75">
      <c r="A95" s="8">
        <v>25010000</v>
      </c>
      <c r="B95" s="8" t="s">
        <v>222</v>
      </c>
      <c r="C95" s="8">
        <v>889043.75</v>
      </c>
      <c r="D95" s="8">
        <v>189409.18</v>
      </c>
      <c r="E95" s="13">
        <f t="shared" si="2"/>
        <v>21.30482105070757</v>
      </c>
    </row>
    <row r="96" spans="1:5" ht="12.75">
      <c r="A96" s="8">
        <v>25010100</v>
      </c>
      <c r="B96" s="8" t="s">
        <v>223</v>
      </c>
      <c r="C96" s="8">
        <v>772162.5</v>
      </c>
      <c r="D96" s="8">
        <v>162424.92</v>
      </c>
      <c r="E96" s="13">
        <f t="shared" si="2"/>
        <v>21.035069690641546</v>
      </c>
    </row>
    <row r="97" spans="1:5" ht="12.75">
      <c r="A97" s="8">
        <v>25010200</v>
      </c>
      <c r="B97" s="8" t="s">
        <v>224</v>
      </c>
      <c r="C97" s="8">
        <v>9750</v>
      </c>
      <c r="D97" s="8">
        <v>0</v>
      </c>
      <c r="E97" s="13">
        <f t="shared" si="2"/>
        <v>0</v>
      </c>
    </row>
    <row r="98" spans="1:5" ht="12.75">
      <c r="A98" s="8">
        <v>25010300</v>
      </c>
      <c r="B98" s="8" t="s">
        <v>225</v>
      </c>
      <c r="C98" s="8">
        <v>105406.25</v>
      </c>
      <c r="D98" s="8">
        <v>26984.26</v>
      </c>
      <c r="E98" s="13">
        <f t="shared" si="2"/>
        <v>25.600246664690186</v>
      </c>
    </row>
    <row r="99" spans="1:5" ht="12.75">
      <c r="A99" s="8">
        <v>25010400</v>
      </c>
      <c r="B99" s="8" t="s">
        <v>226</v>
      </c>
      <c r="C99" s="8">
        <v>1725</v>
      </c>
      <c r="D99" s="8">
        <v>0</v>
      </c>
      <c r="E99" s="13">
        <f t="shared" si="2"/>
        <v>0</v>
      </c>
    </row>
    <row r="100" spans="1:5" ht="12.75">
      <c r="A100" s="8">
        <v>25020000</v>
      </c>
      <c r="B100" s="8" t="s">
        <v>300</v>
      </c>
      <c r="C100" s="8">
        <v>0</v>
      </c>
      <c r="D100" s="8">
        <v>5836129.06</v>
      </c>
      <c r="E100" s="13">
        <f t="shared" si="2"/>
        <v>0</v>
      </c>
    </row>
    <row r="101" spans="1:5" ht="12.75">
      <c r="A101" s="8">
        <v>25020100</v>
      </c>
      <c r="B101" s="8" t="s">
        <v>301</v>
      </c>
      <c r="C101" s="8">
        <v>0</v>
      </c>
      <c r="D101" s="8">
        <v>5836129.06</v>
      </c>
      <c r="E101" s="13">
        <f t="shared" si="2"/>
        <v>0</v>
      </c>
    </row>
    <row r="102" spans="1:5" ht="12.75">
      <c r="A102" s="8">
        <v>30000000</v>
      </c>
      <c r="B102" s="8" t="s">
        <v>243</v>
      </c>
      <c r="C102" s="8">
        <v>10000</v>
      </c>
      <c r="D102" s="8">
        <v>24997</v>
      </c>
      <c r="E102" s="13">
        <f t="shared" si="2"/>
        <v>249.96999999999997</v>
      </c>
    </row>
    <row r="103" spans="1:5" ht="12.75">
      <c r="A103" s="8">
        <v>33000000</v>
      </c>
      <c r="B103" s="8" t="s">
        <v>244</v>
      </c>
      <c r="C103" s="8">
        <v>10000</v>
      </c>
      <c r="D103" s="8">
        <v>24997</v>
      </c>
      <c r="E103" s="13">
        <f t="shared" si="2"/>
        <v>249.96999999999997</v>
      </c>
    </row>
    <row r="104" spans="1:5" ht="12.75">
      <c r="A104" s="8">
        <v>33010000</v>
      </c>
      <c r="B104" s="8" t="s">
        <v>245</v>
      </c>
      <c r="C104" s="8">
        <v>10000</v>
      </c>
      <c r="D104" s="8">
        <v>24997</v>
      </c>
      <c r="E104" s="13">
        <f t="shared" si="2"/>
        <v>249.96999999999997</v>
      </c>
    </row>
    <row r="105" spans="1:5" ht="12.75">
      <c r="A105" s="8">
        <v>33010100</v>
      </c>
      <c r="B105" s="8" t="s">
        <v>246</v>
      </c>
      <c r="C105" s="8">
        <v>10000</v>
      </c>
      <c r="D105" s="8">
        <v>24997</v>
      </c>
      <c r="E105" s="13">
        <f t="shared" si="2"/>
        <v>249.96999999999997</v>
      </c>
    </row>
    <row r="106" spans="1:5" ht="12.75">
      <c r="A106" s="8">
        <v>40000000</v>
      </c>
      <c r="B106" s="8" t="s">
        <v>56</v>
      </c>
      <c r="C106" s="8">
        <v>0</v>
      </c>
      <c r="D106" s="8">
        <v>420000</v>
      </c>
      <c r="E106" s="13">
        <f t="shared" si="2"/>
        <v>0</v>
      </c>
    </row>
    <row r="107" spans="1:5" ht="12.75">
      <c r="A107" s="8">
        <v>41000000</v>
      </c>
      <c r="B107" s="8" t="s">
        <v>57</v>
      </c>
      <c r="C107" s="8">
        <v>0</v>
      </c>
      <c r="D107" s="8">
        <v>420000</v>
      </c>
      <c r="E107" s="13">
        <f t="shared" si="2"/>
        <v>0</v>
      </c>
    </row>
    <row r="108" spans="1:5" ht="12.75">
      <c r="A108" s="8">
        <v>41030000</v>
      </c>
      <c r="B108" s="8" t="s">
        <v>60</v>
      </c>
      <c r="C108" s="8">
        <v>0</v>
      </c>
      <c r="D108" s="8">
        <v>420000</v>
      </c>
      <c r="E108" s="13">
        <f t="shared" si="2"/>
        <v>0</v>
      </c>
    </row>
    <row r="109" spans="1:5" ht="12.75">
      <c r="A109" s="8">
        <v>41035000</v>
      </c>
      <c r="B109" s="8" t="s">
        <v>67</v>
      </c>
      <c r="C109" s="8">
        <v>0</v>
      </c>
      <c r="D109" s="8">
        <v>420000</v>
      </c>
      <c r="E109" s="13">
        <f t="shared" si="2"/>
        <v>0</v>
      </c>
    </row>
    <row r="110" spans="1:5" ht="12.75">
      <c r="A110" s="8">
        <v>50000000</v>
      </c>
      <c r="B110" s="8" t="s">
        <v>227</v>
      </c>
      <c r="C110" s="8">
        <v>78849</v>
      </c>
      <c r="D110" s="8">
        <v>25333</v>
      </c>
      <c r="E110" s="13">
        <f t="shared" si="2"/>
        <v>32.12849877614174</v>
      </c>
    </row>
    <row r="111" spans="1:5" ht="12.75">
      <c r="A111" s="8">
        <v>50110000</v>
      </c>
      <c r="B111" s="8" t="s">
        <v>228</v>
      </c>
      <c r="C111" s="8">
        <v>78849</v>
      </c>
      <c r="D111" s="8">
        <v>25333</v>
      </c>
      <c r="E111" s="13">
        <f t="shared" si="2"/>
        <v>32.12849877614174</v>
      </c>
    </row>
    <row r="112" spans="1:5" ht="12.75">
      <c r="A112" s="9" t="s">
        <v>69</v>
      </c>
      <c r="B112" s="9"/>
      <c r="C112" s="9">
        <v>1120892.75</v>
      </c>
      <c r="D112" s="9">
        <v>6915371.859999999</v>
      </c>
      <c r="E112" s="14">
        <f t="shared" si="2"/>
        <v>616.9521446186533</v>
      </c>
    </row>
    <row r="113" spans="1:5" ht="12.75">
      <c r="A113" s="9" t="s">
        <v>70</v>
      </c>
      <c r="B113" s="9"/>
      <c r="C113" s="9">
        <v>1120892.75</v>
      </c>
      <c r="D113" s="9">
        <v>7335371.859999999</v>
      </c>
      <c r="E113" s="14">
        <f t="shared" si="2"/>
        <v>654.4222772428495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9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6384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218</v>
      </c>
    </row>
    <row r="2" spans="1:12" ht="18">
      <c r="A2" s="21" t="s">
        <v>306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t="s">
        <v>304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0" t="s">
        <v>74</v>
      </c>
      <c r="B6" s="11" t="s">
        <v>75</v>
      </c>
      <c r="C6" s="12">
        <v>20946539</v>
      </c>
      <c r="D6" s="12">
        <v>21127713</v>
      </c>
      <c r="E6" s="12">
        <v>5090167</v>
      </c>
      <c r="F6" s="12">
        <v>2684543.73</v>
      </c>
      <c r="G6" s="12">
        <v>0</v>
      </c>
      <c r="H6" s="12">
        <v>2613926.18</v>
      </c>
      <c r="I6" s="12">
        <v>70617.55</v>
      </c>
      <c r="J6" s="12">
        <v>65779.39</v>
      </c>
      <c r="K6" s="12">
        <f aca="true" t="shared" si="0" ref="K6:K69">E6-F6</f>
        <v>2405623.27</v>
      </c>
      <c r="L6" s="12">
        <f aca="true" t="shared" si="1" ref="L6:L69">D6-F6</f>
        <v>18443169.27</v>
      </c>
      <c r="M6" s="12">
        <f aca="true" t="shared" si="2" ref="M6:M69">IF(E6=0,0,(F6/E6)*100)</f>
        <v>52.73979674930115</v>
      </c>
      <c r="N6" s="12">
        <f aca="true" t="shared" si="3" ref="N6:N69">D6-H6</f>
        <v>18513786.82</v>
      </c>
      <c r="O6" s="12">
        <f aca="true" t="shared" si="4" ref="O6:O69">E6-H6</f>
        <v>2476240.82</v>
      </c>
      <c r="P6" s="12">
        <f aca="true" t="shared" si="5" ref="P6:P69">IF(E6=0,0,(H6/E6)*100)</f>
        <v>51.352464074361414</v>
      </c>
    </row>
    <row r="7" spans="1:16" ht="12.75">
      <c r="A7" s="4" t="s">
        <v>76</v>
      </c>
      <c r="B7" s="5" t="s">
        <v>77</v>
      </c>
      <c r="C7" s="6">
        <v>20946539</v>
      </c>
      <c r="D7" s="6">
        <v>21127713</v>
      </c>
      <c r="E7" s="6">
        <v>5090167</v>
      </c>
      <c r="F7" s="6">
        <v>2684543.73</v>
      </c>
      <c r="G7" s="6">
        <v>0</v>
      </c>
      <c r="H7" s="6">
        <v>2613926.18</v>
      </c>
      <c r="I7" s="6">
        <v>70617.55</v>
      </c>
      <c r="J7" s="6">
        <v>65779.39</v>
      </c>
      <c r="K7" s="6">
        <f t="shared" si="0"/>
        <v>2405623.27</v>
      </c>
      <c r="L7" s="6">
        <f t="shared" si="1"/>
        <v>18443169.27</v>
      </c>
      <c r="M7" s="6">
        <f t="shared" si="2"/>
        <v>52.73979674930115</v>
      </c>
      <c r="N7" s="6">
        <f t="shared" si="3"/>
        <v>18513786.82</v>
      </c>
      <c r="O7" s="6">
        <f t="shared" si="4"/>
        <v>2476240.82</v>
      </c>
      <c r="P7" s="6">
        <f t="shared" si="5"/>
        <v>51.352464074361414</v>
      </c>
    </row>
    <row r="8" spans="1:16" ht="25.5">
      <c r="A8" s="10" t="s">
        <v>247</v>
      </c>
      <c r="B8" s="11" t="s">
        <v>248</v>
      </c>
      <c r="C8" s="12">
        <v>757443</v>
      </c>
      <c r="D8" s="12">
        <v>757443</v>
      </c>
      <c r="E8" s="12">
        <v>169196</v>
      </c>
      <c r="F8" s="12">
        <v>77964.52</v>
      </c>
      <c r="G8" s="12">
        <v>0</v>
      </c>
      <c r="H8" s="12">
        <v>77964.52</v>
      </c>
      <c r="I8" s="12">
        <v>0</v>
      </c>
      <c r="J8" s="12">
        <v>0</v>
      </c>
      <c r="K8" s="12">
        <f t="shared" si="0"/>
        <v>91231.48</v>
      </c>
      <c r="L8" s="12">
        <f t="shared" si="1"/>
        <v>679478.48</v>
      </c>
      <c r="M8" s="12">
        <f t="shared" si="2"/>
        <v>46.079410860776854</v>
      </c>
      <c r="N8" s="12">
        <f t="shared" si="3"/>
        <v>679478.48</v>
      </c>
      <c r="O8" s="12">
        <f t="shared" si="4"/>
        <v>91231.48</v>
      </c>
      <c r="P8" s="12">
        <f t="shared" si="5"/>
        <v>46.079410860776854</v>
      </c>
    </row>
    <row r="9" spans="1:16" ht="12.75">
      <c r="A9" s="4" t="s">
        <v>249</v>
      </c>
      <c r="B9" s="5" t="s">
        <v>250</v>
      </c>
      <c r="C9" s="6">
        <v>757443</v>
      </c>
      <c r="D9" s="6">
        <v>757443</v>
      </c>
      <c r="E9" s="6">
        <v>169196</v>
      </c>
      <c r="F9" s="6">
        <v>77964.52</v>
      </c>
      <c r="G9" s="6">
        <v>0</v>
      </c>
      <c r="H9" s="6">
        <v>77964.52</v>
      </c>
      <c r="I9" s="6">
        <v>0</v>
      </c>
      <c r="J9" s="6">
        <v>0</v>
      </c>
      <c r="K9" s="6">
        <f t="shared" si="0"/>
        <v>91231.48</v>
      </c>
      <c r="L9" s="6">
        <f t="shared" si="1"/>
        <v>679478.48</v>
      </c>
      <c r="M9" s="6">
        <f t="shared" si="2"/>
        <v>46.079410860776854</v>
      </c>
      <c r="N9" s="6">
        <f t="shared" si="3"/>
        <v>679478.48</v>
      </c>
      <c r="O9" s="6">
        <f t="shared" si="4"/>
        <v>91231.48</v>
      </c>
      <c r="P9" s="6">
        <f t="shared" si="5"/>
        <v>46.079410860776854</v>
      </c>
    </row>
    <row r="10" spans="1:16" ht="12.75">
      <c r="A10" s="10" t="s">
        <v>78</v>
      </c>
      <c r="B10" s="11" t="s">
        <v>79</v>
      </c>
      <c r="C10" s="12">
        <v>109143867</v>
      </c>
      <c r="D10" s="12">
        <v>113213812</v>
      </c>
      <c r="E10" s="12">
        <v>25601632</v>
      </c>
      <c r="F10" s="12">
        <v>16258601.040000007</v>
      </c>
      <c r="G10" s="12">
        <v>0</v>
      </c>
      <c r="H10" s="12">
        <v>16171414.960000006</v>
      </c>
      <c r="I10" s="12">
        <v>87186.08</v>
      </c>
      <c r="J10" s="12">
        <v>191221.92</v>
      </c>
      <c r="K10" s="12">
        <f t="shared" si="0"/>
        <v>9343030.959999993</v>
      </c>
      <c r="L10" s="12">
        <f t="shared" si="1"/>
        <v>96955210.96</v>
      </c>
      <c r="M10" s="12">
        <f t="shared" si="2"/>
        <v>63.50611179787291</v>
      </c>
      <c r="N10" s="12">
        <f t="shared" si="3"/>
        <v>97042397.03999999</v>
      </c>
      <c r="O10" s="12">
        <f t="shared" si="4"/>
        <v>9430217.039999994</v>
      </c>
      <c r="P10" s="12">
        <f t="shared" si="5"/>
        <v>63.16556288286625</v>
      </c>
    </row>
    <row r="11" spans="1:16" ht="12.75">
      <c r="A11" s="4" t="s">
        <v>251</v>
      </c>
      <c r="B11" s="5" t="s">
        <v>252</v>
      </c>
      <c r="C11" s="6">
        <v>19848411</v>
      </c>
      <c r="D11" s="6">
        <v>19857611</v>
      </c>
      <c r="E11" s="6">
        <v>4912010</v>
      </c>
      <c r="F11" s="6">
        <v>2688409.94</v>
      </c>
      <c r="G11" s="6">
        <v>0</v>
      </c>
      <c r="H11" s="6">
        <v>2662682.79</v>
      </c>
      <c r="I11" s="6">
        <v>25727.15</v>
      </c>
      <c r="J11" s="6">
        <v>25887.24</v>
      </c>
      <c r="K11" s="6">
        <f t="shared" si="0"/>
        <v>2223600.06</v>
      </c>
      <c r="L11" s="6">
        <f t="shared" si="1"/>
        <v>17169201.06</v>
      </c>
      <c r="M11" s="6">
        <f t="shared" si="2"/>
        <v>54.731361296088565</v>
      </c>
      <c r="N11" s="6">
        <f t="shared" si="3"/>
        <v>17194928.21</v>
      </c>
      <c r="O11" s="6">
        <f t="shared" si="4"/>
        <v>2249327.21</v>
      </c>
      <c r="P11" s="6">
        <f t="shared" si="5"/>
        <v>54.207601165307075</v>
      </c>
    </row>
    <row r="12" spans="1:16" ht="38.25">
      <c r="A12" s="4" t="s">
        <v>80</v>
      </c>
      <c r="B12" s="5" t="s">
        <v>81</v>
      </c>
      <c r="C12" s="6">
        <v>81254191</v>
      </c>
      <c r="D12" s="6">
        <v>84825791</v>
      </c>
      <c r="E12" s="6">
        <v>18658136</v>
      </c>
      <c r="F12" s="6">
        <v>12598776.100000003</v>
      </c>
      <c r="G12" s="6">
        <v>0</v>
      </c>
      <c r="H12" s="6">
        <v>12537590.150000006</v>
      </c>
      <c r="I12" s="6">
        <v>61185.95</v>
      </c>
      <c r="J12" s="6">
        <v>97249.45</v>
      </c>
      <c r="K12" s="6">
        <f t="shared" si="0"/>
        <v>6059359.899999997</v>
      </c>
      <c r="L12" s="6">
        <f t="shared" si="1"/>
        <v>72227014.89999999</v>
      </c>
      <c r="M12" s="6">
        <f t="shared" si="2"/>
        <v>67.52430199887064</v>
      </c>
      <c r="N12" s="6">
        <f t="shared" si="3"/>
        <v>72288200.85</v>
      </c>
      <c r="O12" s="6">
        <f t="shared" si="4"/>
        <v>6120545.849999994</v>
      </c>
      <c r="P12" s="6">
        <f t="shared" si="5"/>
        <v>67.19637025906556</v>
      </c>
    </row>
    <row r="13" spans="1:16" ht="12.75">
      <c r="A13" s="4" t="s">
        <v>82</v>
      </c>
      <c r="B13" s="5" t="s">
        <v>83</v>
      </c>
      <c r="C13" s="6">
        <v>2260128</v>
      </c>
      <c r="D13" s="6">
        <v>2444965</v>
      </c>
      <c r="E13" s="6">
        <v>583265</v>
      </c>
      <c r="F13" s="6">
        <v>347772.03</v>
      </c>
      <c r="G13" s="6">
        <v>0</v>
      </c>
      <c r="H13" s="6">
        <v>347772.03</v>
      </c>
      <c r="I13" s="6">
        <v>0</v>
      </c>
      <c r="J13" s="6">
        <v>65975.14</v>
      </c>
      <c r="K13" s="6">
        <f t="shared" si="0"/>
        <v>235492.96999999997</v>
      </c>
      <c r="L13" s="6">
        <f t="shared" si="1"/>
        <v>2097192.9699999997</v>
      </c>
      <c r="M13" s="6">
        <f t="shared" si="2"/>
        <v>59.625046934069424</v>
      </c>
      <c r="N13" s="6">
        <f t="shared" si="3"/>
        <v>2097192.9699999997</v>
      </c>
      <c r="O13" s="6">
        <f t="shared" si="4"/>
        <v>235492.96999999997</v>
      </c>
      <c r="P13" s="6">
        <f t="shared" si="5"/>
        <v>59.625046934069424</v>
      </c>
    </row>
    <row r="14" spans="1:16" ht="25.5">
      <c r="A14" s="4" t="s">
        <v>84</v>
      </c>
      <c r="B14" s="5" t="s">
        <v>85</v>
      </c>
      <c r="C14" s="6">
        <v>1697297</v>
      </c>
      <c r="D14" s="6">
        <v>1697297</v>
      </c>
      <c r="E14" s="6">
        <v>352683</v>
      </c>
      <c r="F14" s="6">
        <v>166555.91</v>
      </c>
      <c r="G14" s="6">
        <v>0</v>
      </c>
      <c r="H14" s="6">
        <v>166549.28</v>
      </c>
      <c r="I14" s="6">
        <v>6.63</v>
      </c>
      <c r="J14" s="6">
        <v>270</v>
      </c>
      <c r="K14" s="6">
        <f t="shared" si="0"/>
        <v>186127.09</v>
      </c>
      <c r="L14" s="6">
        <f t="shared" si="1"/>
        <v>1530741.09</v>
      </c>
      <c r="M14" s="6">
        <f t="shared" si="2"/>
        <v>47.22538653691842</v>
      </c>
      <c r="N14" s="6">
        <f t="shared" si="3"/>
        <v>1530747.72</v>
      </c>
      <c r="O14" s="6">
        <f t="shared" si="4"/>
        <v>186133.72</v>
      </c>
      <c r="P14" s="6">
        <f t="shared" si="5"/>
        <v>47.22350666178976</v>
      </c>
    </row>
    <row r="15" spans="1:16" ht="12.75">
      <c r="A15" s="4" t="s">
        <v>86</v>
      </c>
      <c r="B15" s="5" t="s">
        <v>87</v>
      </c>
      <c r="C15" s="6">
        <v>75113</v>
      </c>
      <c r="D15" s="6">
        <v>75113</v>
      </c>
      <c r="E15" s="6">
        <v>18777</v>
      </c>
      <c r="F15" s="6">
        <v>4950</v>
      </c>
      <c r="G15" s="6">
        <v>0</v>
      </c>
      <c r="H15" s="6">
        <v>4950</v>
      </c>
      <c r="I15" s="6">
        <v>0</v>
      </c>
      <c r="J15" s="6">
        <v>0</v>
      </c>
      <c r="K15" s="6">
        <f t="shared" si="0"/>
        <v>13827</v>
      </c>
      <c r="L15" s="6">
        <f t="shared" si="1"/>
        <v>70163</v>
      </c>
      <c r="M15" s="6">
        <f t="shared" si="2"/>
        <v>26.36203866432337</v>
      </c>
      <c r="N15" s="6">
        <f t="shared" si="3"/>
        <v>70163</v>
      </c>
      <c r="O15" s="6">
        <f t="shared" si="4"/>
        <v>13827</v>
      </c>
      <c r="P15" s="6">
        <f t="shared" si="5"/>
        <v>26.36203866432337</v>
      </c>
    </row>
    <row r="16" spans="1:16" ht="12.75">
      <c r="A16" s="4" t="s">
        <v>88</v>
      </c>
      <c r="B16" s="5" t="s">
        <v>89</v>
      </c>
      <c r="C16" s="6">
        <v>922723</v>
      </c>
      <c r="D16" s="6">
        <v>922723</v>
      </c>
      <c r="E16" s="6">
        <v>204521</v>
      </c>
      <c r="F16" s="6">
        <v>116721.21</v>
      </c>
      <c r="G16" s="6">
        <v>0</v>
      </c>
      <c r="H16" s="6">
        <v>116721.21</v>
      </c>
      <c r="I16" s="6">
        <v>0</v>
      </c>
      <c r="J16" s="6">
        <v>0.13</v>
      </c>
      <c r="K16" s="6">
        <f t="shared" si="0"/>
        <v>87799.79</v>
      </c>
      <c r="L16" s="6">
        <f t="shared" si="1"/>
        <v>806001.79</v>
      </c>
      <c r="M16" s="6">
        <f t="shared" si="2"/>
        <v>57.07052576508036</v>
      </c>
      <c r="N16" s="6">
        <f t="shared" si="3"/>
        <v>806001.79</v>
      </c>
      <c r="O16" s="6">
        <f t="shared" si="4"/>
        <v>87799.79</v>
      </c>
      <c r="P16" s="6">
        <f t="shared" si="5"/>
        <v>57.07052576508036</v>
      </c>
    </row>
    <row r="17" spans="1:16" ht="25.5">
      <c r="A17" s="4" t="s">
        <v>90</v>
      </c>
      <c r="B17" s="5" t="s">
        <v>91</v>
      </c>
      <c r="C17" s="6">
        <v>1317996</v>
      </c>
      <c r="D17" s="6">
        <v>1317996</v>
      </c>
      <c r="E17" s="6">
        <v>253214</v>
      </c>
      <c r="F17" s="6">
        <v>167602.64</v>
      </c>
      <c r="G17" s="6">
        <v>0</v>
      </c>
      <c r="H17" s="6">
        <v>167602.64</v>
      </c>
      <c r="I17" s="6">
        <v>0</v>
      </c>
      <c r="J17" s="6">
        <v>170</v>
      </c>
      <c r="K17" s="6">
        <f t="shared" si="0"/>
        <v>85611.35999999999</v>
      </c>
      <c r="L17" s="6">
        <f t="shared" si="1"/>
        <v>1150393.3599999999</v>
      </c>
      <c r="M17" s="6">
        <f t="shared" si="2"/>
        <v>66.19011587037052</v>
      </c>
      <c r="N17" s="6">
        <f t="shared" si="3"/>
        <v>1150393.3599999999</v>
      </c>
      <c r="O17" s="6">
        <f t="shared" si="4"/>
        <v>85611.35999999999</v>
      </c>
      <c r="P17" s="6">
        <f t="shared" si="5"/>
        <v>66.19011587037052</v>
      </c>
    </row>
    <row r="18" spans="1:16" ht="25.5">
      <c r="A18" s="4" t="s">
        <v>92</v>
      </c>
      <c r="B18" s="5" t="s">
        <v>93</v>
      </c>
      <c r="C18" s="6">
        <v>522128</v>
      </c>
      <c r="D18" s="6">
        <v>522128</v>
      </c>
      <c r="E18" s="6">
        <v>105974</v>
      </c>
      <c r="F18" s="6">
        <v>64265.9</v>
      </c>
      <c r="G18" s="6">
        <v>0</v>
      </c>
      <c r="H18" s="6">
        <v>64265.9</v>
      </c>
      <c r="I18" s="6">
        <v>0</v>
      </c>
      <c r="J18" s="6">
        <v>170</v>
      </c>
      <c r="K18" s="6">
        <f t="shared" si="0"/>
        <v>41708.1</v>
      </c>
      <c r="L18" s="6">
        <f t="shared" si="1"/>
        <v>457862.1</v>
      </c>
      <c r="M18" s="6">
        <f t="shared" si="2"/>
        <v>60.643082265461345</v>
      </c>
      <c r="N18" s="6">
        <f t="shared" si="3"/>
        <v>457862.1</v>
      </c>
      <c r="O18" s="6">
        <f t="shared" si="4"/>
        <v>41708.1</v>
      </c>
      <c r="P18" s="6">
        <f t="shared" si="5"/>
        <v>60.643082265461345</v>
      </c>
    </row>
    <row r="19" spans="1:16" ht="12.75">
      <c r="A19" s="4" t="s">
        <v>94</v>
      </c>
      <c r="B19" s="5" t="s">
        <v>95</v>
      </c>
      <c r="C19" s="6">
        <v>712326</v>
      </c>
      <c r="D19" s="6">
        <v>712326</v>
      </c>
      <c r="E19" s="6">
        <v>160537</v>
      </c>
      <c r="F19" s="6">
        <v>86747.31</v>
      </c>
      <c r="G19" s="6">
        <v>0</v>
      </c>
      <c r="H19" s="6">
        <v>86480.96</v>
      </c>
      <c r="I19" s="6">
        <v>266.35</v>
      </c>
      <c r="J19" s="6">
        <v>1499.96</v>
      </c>
      <c r="K19" s="6">
        <f t="shared" si="0"/>
        <v>73789.69</v>
      </c>
      <c r="L19" s="6">
        <f t="shared" si="1"/>
        <v>625578.69</v>
      </c>
      <c r="M19" s="6">
        <f t="shared" si="2"/>
        <v>54.03571139363511</v>
      </c>
      <c r="N19" s="6">
        <f t="shared" si="3"/>
        <v>625845.04</v>
      </c>
      <c r="O19" s="6">
        <f t="shared" si="4"/>
        <v>74056.04</v>
      </c>
      <c r="P19" s="6">
        <f t="shared" si="5"/>
        <v>53.869799485476875</v>
      </c>
    </row>
    <row r="20" spans="1:16" ht="12.75">
      <c r="A20" s="4" t="s">
        <v>96</v>
      </c>
      <c r="B20" s="5" t="s">
        <v>97</v>
      </c>
      <c r="C20" s="6">
        <v>533554</v>
      </c>
      <c r="D20" s="6">
        <v>837862</v>
      </c>
      <c r="E20" s="6">
        <v>352515</v>
      </c>
      <c r="F20" s="6">
        <v>16800</v>
      </c>
      <c r="G20" s="6">
        <v>0</v>
      </c>
      <c r="H20" s="6">
        <v>16800</v>
      </c>
      <c r="I20" s="6">
        <v>0</v>
      </c>
      <c r="J20" s="6">
        <v>0</v>
      </c>
      <c r="K20" s="6">
        <f t="shared" si="0"/>
        <v>335715</v>
      </c>
      <c r="L20" s="6">
        <f t="shared" si="1"/>
        <v>821062</v>
      </c>
      <c r="M20" s="6">
        <f t="shared" si="2"/>
        <v>4.765754648738351</v>
      </c>
      <c r="N20" s="6">
        <f t="shared" si="3"/>
        <v>821062</v>
      </c>
      <c r="O20" s="6">
        <f t="shared" si="4"/>
        <v>335715</v>
      </c>
      <c r="P20" s="6">
        <f t="shared" si="5"/>
        <v>4.765754648738351</v>
      </c>
    </row>
    <row r="21" spans="1:16" ht="12.75">
      <c r="A21" s="10" t="s">
        <v>98</v>
      </c>
      <c r="B21" s="11" t="s">
        <v>99</v>
      </c>
      <c r="C21" s="12">
        <v>48028202</v>
      </c>
      <c r="D21" s="12">
        <v>47727502</v>
      </c>
      <c r="E21" s="12">
        <v>11406818</v>
      </c>
      <c r="F21" s="12">
        <v>7783163.93</v>
      </c>
      <c r="G21" s="12">
        <v>0</v>
      </c>
      <c r="H21" s="12">
        <v>7141177.03</v>
      </c>
      <c r="I21" s="12">
        <v>641986.9</v>
      </c>
      <c r="J21" s="12">
        <v>209015.58</v>
      </c>
      <c r="K21" s="12">
        <f t="shared" si="0"/>
        <v>3623654.0700000003</v>
      </c>
      <c r="L21" s="12">
        <f t="shared" si="1"/>
        <v>39944338.07</v>
      </c>
      <c r="M21" s="12">
        <f t="shared" si="2"/>
        <v>68.23255994791887</v>
      </c>
      <c r="N21" s="12">
        <f t="shared" si="3"/>
        <v>40586324.97</v>
      </c>
      <c r="O21" s="12">
        <f t="shared" si="4"/>
        <v>4265640.97</v>
      </c>
      <c r="P21" s="12">
        <f t="shared" si="5"/>
        <v>62.60446191041182</v>
      </c>
    </row>
    <row r="22" spans="1:16" ht="12.75">
      <c r="A22" s="4" t="s">
        <v>100</v>
      </c>
      <c r="B22" s="5" t="s">
        <v>101</v>
      </c>
      <c r="C22" s="6">
        <v>31213400</v>
      </c>
      <c r="D22" s="6">
        <v>31026055</v>
      </c>
      <c r="E22" s="6">
        <v>7407396</v>
      </c>
      <c r="F22" s="6">
        <v>4874501.18</v>
      </c>
      <c r="G22" s="6">
        <v>0</v>
      </c>
      <c r="H22" s="6">
        <v>4823668.84</v>
      </c>
      <c r="I22" s="6">
        <v>50832.34</v>
      </c>
      <c r="J22" s="6">
        <v>163641.23</v>
      </c>
      <c r="K22" s="6">
        <f t="shared" si="0"/>
        <v>2532894.8200000003</v>
      </c>
      <c r="L22" s="6">
        <f t="shared" si="1"/>
        <v>26151553.82</v>
      </c>
      <c r="M22" s="6">
        <f t="shared" si="2"/>
        <v>65.8058672710356</v>
      </c>
      <c r="N22" s="6">
        <f t="shared" si="3"/>
        <v>26202386.16</v>
      </c>
      <c r="O22" s="6">
        <f t="shared" si="4"/>
        <v>2583727.16</v>
      </c>
      <c r="P22" s="6">
        <f t="shared" si="5"/>
        <v>65.11962962422963</v>
      </c>
    </row>
    <row r="23" spans="1:16" ht="25.5">
      <c r="A23" s="4" t="s">
        <v>102</v>
      </c>
      <c r="B23" s="5" t="s">
        <v>103</v>
      </c>
      <c r="C23" s="6">
        <v>16736600</v>
      </c>
      <c r="D23" s="6">
        <v>16623245</v>
      </c>
      <c r="E23" s="6">
        <v>3939704</v>
      </c>
      <c r="F23" s="6">
        <v>2869178.75</v>
      </c>
      <c r="G23" s="6">
        <v>0</v>
      </c>
      <c r="H23" s="6">
        <v>2299024.19</v>
      </c>
      <c r="I23" s="6">
        <v>570154.56</v>
      </c>
      <c r="J23" s="6">
        <v>45374.35</v>
      </c>
      <c r="K23" s="6">
        <f t="shared" si="0"/>
        <v>1070525.25</v>
      </c>
      <c r="L23" s="6">
        <f t="shared" si="1"/>
        <v>13754066.25</v>
      </c>
      <c r="M23" s="6">
        <f t="shared" si="2"/>
        <v>72.82726697234106</v>
      </c>
      <c r="N23" s="6">
        <f t="shared" si="3"/>
        <v>14324220.81</v>
      </c>
      <c r="O23" s="6">
        <f t="shared" si="4"/>
        <v>1640679.81</v>
      </c>
      <c r="P23" s="6">
        <f t="shared" si="5"/>
        <v>58.35525181587246</v>
      </c>
    </row>
    <row r="24" spans="1:16" ht="12.75">
      <c r="A24" s="4" t="s">
        <v>104</v>
      </c>
      <c r="B24" s="5" t="s">
        <v>105</v>
      </c>
      <c r="C24" s="6">
        <v>78202</v>
      </c>
      <c r="D24" s="6">
        <v>78202</v>
      </c>
      <c r="E24" s="6">
        <v>59718</v>
      </c>
      <c r="F24" s="6">
        <v>39484</v>
      </c>
      <c r="G24" s="6">
        <v>0</v>
      </c>
      <c r="H24" s="6">
        <v>18484</v>
      </c>
      <c r="I24" s="6">
        <v>21000</v>
      </c>
      <c r="J24" s="6">
        <v>0</v>
      </c>
      <c r="K24" s="6">
        <f t="shared" si="0"/>
        <v>20234</v>
      </c>
      <c r="L24" s="6">
        <f t="shared" si="1"/>
        <v>38718</v>
      </c>
      <c r="M24" s="6">
        <f t="shared" si="2"/>
        <v>66.1174185337754</v>
      </c>
      <c r="N24" s="6">
        <f t="shared" si="3"/>
        <v>59718</v>
      </c>
      <c r="O24" s="6">
        <f t="shared" si="4"/>
        <v>41234</v>
      </c>
      <c r="P24" s="6">
        <f t="shared" si="5"/>
        <v>30.95214173281088</v>
      </c>
    </row>
    <row r="25" spans="1:16" ht="12.75">
      <c r="A25" s="10" t="s">
        <v>106</v>
      </c>
      <c r="B25" s="11" t="s">
        <v>107</v>
      </c>
      <c r="C25" s="12">
        <v>137611396</v>
      </c>
      <c r="D25" s="12">
        <v>178902787</v>
      </c>
      <c r="E25" s="12">
        <v>62954198</v>
      </c>
      <c r="F25" s="12">
        <v>31258687.349999998</v>
      </c>
      <c r="G25" s="12">
        <v>0</v>
      </c>
      <c r="H25" s="12">
        <v>31196011.499999996</v>
      </c>
      <c r="I25" s="12">
        <v>62675.85</v>
      </c>
      <c r="J25" s="12">
        <v>109884717.22</v>
      </c>
      <c r="K25" s="12">
        <f t="shared" si="0"/>
        <v>31695510.650000002</v>
      </c>
      <c r="L25" s="12">
        <f t="shared" si="1"/>
        <v>147644099.65</v>
      </c>
      <c r="M25" s="12">
        <f t="shared" si="2"/>
        <v>49.65306261228202</v>
      </c>
      <c r="N25" s="12">
        <f t="shared" si="3"/>
        <v>147706775.5</v>
      </c>
      <c r="O25" s="12">
        <f t="shared" si="4"/>
        <v>31758186.500000004</v>
      </c>
      <c r="P25" s="12">
        <f t="shared" si="5"/>
        <v>49.5535047559497</v>
      </c>
    </row>
    <row r="26" spans="1:16" ht="63.75">
      <c r="A26" s="4" t="s">
        <v>108</v>
      </c>
      <c r="B26" s="5" t="s">
        <v>109</v>
      </c>
      <c r="C26" s="6">
        <v>8259803</v>
      </c>
      <c r="D26" s="6">
        <v>8259803</v>
      </c>
      <c r="E26" s="6">
        <v>3975333</v>
      </c>
      <c r="F26" s="6">
        <v>1889207</v>
      </c>
      <c r="G26" s="6">
        <v>0</v>
      </c>
      <c r="H26" s="6">
        <v>1889207</v>
      </c>
      <c r="I26" s="6">
        <v>0</v>
      </c>
      <c r="J26" s="6">
        <v>2324646.03</v>
      </c>
      <c r="K26" s="6">
        <f t="shared" si="0"/>
        <v>2086126</v>
      </c>
      <c r="L26" s="6">
        <f t="shared" si="1"/>
        <v>6370596</v>
      </c>
      <c r="M26" s="6">
        <f t="shared" si="2"/>
        <v>47.52323893369436</v>
      </c>
      <c r="N26" s="6">
        <f t="shared" si="3"/>
        <v>6370596</v>
      </c>
      <c r="O26" s="6">
        <f t="shared" si="4"/>
        <v>2086126</v>
      </c>
      <c r="P26" s="6">
        <f t="shared" si="5"/>
        <v>47.52323893369436</v>
      </c>
    </row>
    <row r="27" spans="1:16" ht="63.75">
      <c r="A27" s="4" t="s">
        <v>110</v>
      </c>
      <c r="B27" s="5" t="s">
        <v>109</v>
      </c>
      <c r="C27" s="6">
        <v>156091</v>
      </c>
      <c r="D27" s="6">
        <v>156091</v>
      </c>
      <c r="E27" s="6">
        <v>15610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f t="shared" si="0"/>
        <v>15610</v>
      </c>
      <c r="L27" s="6">
        <f t="shared" si="1"/>
        <v>156091</v>
      </c>
      <c r="M27" s="6">
        <f t="shared" si="2"/>
        <v>0</v>
      </c>
      <c r="N27" s="6">
        <f t="shared" si="3"/>
        <v>156091</v>
      </c>
      <c r="O27" s="6">
        <f t="shared" si="4"/>
        <v>15610</v>
      </c>
      <c r="P27" s="6">
        <f t="shared" si="5"/>
        <v>0</v>
      </c>
    </row>
    <row r="28" spans="1:16" ht="76.5">
      <c r="A28" s="4" t="s">
        <v>111</v>
      </c>
      <c r="B28" s="5" t="s">
        <v>112</v>
      </c>
      <c r="C28" s="6">
        <v>100392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f t="shared" si="0"/>
        <v>0</v>
      </c>
      <c r="L28" s="6">
        <f t="shared" si="1"/>
        <v>0</v>
      </c>
      <c r="M28" s="6">
        <f t="shared" si="2"/>
        <v>0</v>
      </c>
      <c r="N28" s="6">
        <f t="shared" si="3"/>
        <v>0</v>
      </c>
      <c r="O28" s="6">
        <f t="shared" si="4"/>
        <v>0</v>
      </c>
      <c r="P28" s="6">
        <f t="shared" si="5"/>
        <v>0</v>
      </c>
    </row>
    <row r="29" spans="1:16" ht="76.5">
      <c r="A29" s="4" t="s">
        <v>113</v>
      </c>
      <c r="B29" s="5" t="s">
        <v>114</v>
      </c>
      <c r="C29" s="6">
        <v>815016</v>
      </c>
      <c r="D29" s="6">
        <v>815016</v>
      </c>
      <c r="E29" s="6">
        <v>355067</v>
      </c>
      <c r="F29" s="6">
        <v>178118</v>
      </c>
      <c r="G29" s="6">
        <v>0</v>
      </c>
      <c r="H29" s="6">
        <v>178118</v>
      </c>
      <c r="I29" s="6">
        <v>0</v>
      </c>
      <c r="J29" s="6">
        <v>207269.52</v>
      </c>
      <c r="K29" s="6">
        <f t="shared" si="0"/>
        <v>176949</v>
      </c>
      <c r="L29" s="6">
        <f t="shared" si="1"/>
        <v>636898</v>
      </c>
      <c r="M29" s="6">
        <f t="shared" si="2"/>
        <v>50.16461681879758</v>
      </c>
      <c r="N29" s="6">
        <f t="shared" si="3"/>
        <v>636898</v>
      </c>
      <c r="O29" s="6">
        <f t="shared" si="4"/>
        <v>176949</v>
      </c>
      <c r="P29" s="6">
        <f t="shared" si="5"/>
        <v>50.16461681879758</v>
      </c>
    </row>
    <row r="30" spans="1:16" ht="76.5">
      <c r="A30" s="4" t="s">
        <v>115</v>
      </c>
      <c r="B30" s="5" t="s">
        <v>114</v>
      </c>
      <c r="C30" s="6">
        <v>15253</v>
      </c>
      <c r="D30" s="6">
        <v>15253</v>
      </c>
      <c r="E30" s="6">
        <v>1526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f t="shared" si="0"/>
        <v>1526</v>
      </c>
      <c r="L30" s="6">
        <f t="shared" si="1"/>
        <v>15253</v>
      </c>
      <c r="M30" s="6">
        <f t="shared" si="2"/>
        <v>0</v>
      </c>
      <c r="N30" s="6">
        <f t="shared" si="3"/>
        <v>15253</v>
      </c>
      <c r="O30" s="6">
        <f t="shared" si="4"/>
        <v>1526</v>
      </c>
      <c r="P30" s="6">
        <f t="shared" si="5"/>
        <v>0</v>
      </c>
    </row>
    <row r="31" spans="1:16" ht="63.75">
      <c r="A31" s="4" t="s">
        <v>116</v>
      </c>
      <c r="B31" s="5" t="s">
        <v>117</v>
      </c>
      <c r="C31" s="6">
        <v>486485</v>
      </c>
      <c r="D31" s="6">
        <v>486485</v>
      </c>
      <c r="E31" s="6">
        <v>213937</v>
      </c>
      <c r="F31" s="6">
        <v>100506</v>
      </c>
      <c r="G31" s="6">
        <v>0</v>
      </c>
      <c r="H31" s="6">
        <v>100506</v>
      </c>
      <c r="I31" s="6">
        <v>0</v>
      </c>
      <c r="J31" s="6">
        <v>126054.92</v>
      </c>
      <c r="K31" s="6">
        <f t="shared" si="0"/>
        <v>113431</v>
      </c>
      <c r="L31" s="6">
        <f t="shared" si="1"/>
        <v>385979</v>
      </c>
      <c r="M31" s="6">
        <f t="shared" si="2"/>
        <v>46.97925090096617</v>
      </c>
      <c r="N31" s="6">
        <f t="shared" si="3"/>
        <v>385979</v>
      </c>
      <c r="O31" s="6">
        <f t="shared" si="4"/>
        <v>113431</v>
      </c>
      <c r="P31" s="6">
        <f t="shared" si="5"/>
        <v>46.97925090096617</v>
      </c>
    </row>
    <row r="32" spans="1:16" ht="63.75">
      <c r="A32" s="4" t="s">
        <v>118</v>
      </c>
      <c r="B32" s="5" t="s">
        <v>119</v>
      </c>
      <c r="C32" s="6">
        <v>13346</v>
      </c>
      <c r="D32" s="6">
        <v>13346</v>
      </c>
      <c r="E32" s="6">
        <v>1335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f t="shared" si="0"/>
        <v>1335</v>
      </c>
      <c r="L32" s="6">
        <f t="shared" si="1"/>
        <v>13346</v>
      </c>
      <c r="M32" s="6">
        <f t="shared" si="2"/>
        <v>0</v>
      </c>
      <c r="N32" s="6">
        <f t="shared" si="3"/>
        <v>13346</v>
      </c>
      <c r="O32" s="6">
        <f t="shared" si="4"/>
        <v>1335</v>
      </c>
      <c r="P32" s="6">
        <f t="shared" si="5"/>
        <v>0</v>
      </c>
    </row>
    <row r="33" spans="1:16" ht="51">
      <c r="A33" s="4" t="s">
        <v>120</v>
      </c>
      <c r="B33" s="5" t="s">
        <v>121</v>
      </c>
      <c r="C33" s="6">
        <v>5440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f t="shared" si="0"/>
        <v>0</v>
      </c>
      <c r="L33" s="6">
        <f t="shared" si="1"/>
        <v>0</v>
      </c>
      <c r="M33" s="6">
        <f t="shared" si="2"/>
        <v>0</v>
      </c>
      <c r="N33" s="6">
        <f t="shared" si="3"/>
        <v>0</v>
      </c>
      <c r="O33" s="6">
        <f t="shared" si="4"/>
        <v>0</v>
      </c>
      <c r="P33" s="6">
        <f t="shared" si="5"/>
        <v>0</v>
      </c>
    </row>
    <row r="34" spans="1:16" ht="63.75">
      <c r="A34" s="4" t="s">
        <v>122</v>
      </c>
      <c r="B34" s="5" t="s">
        <v>123</v>
      </c>
      <c r="C34" s="6">
        <v>1774983</v>
      </c>
      <c r="D34" s="6">
        <v>1774983</v>
      </c>
      <c r="E34" s="6">
        <v>770272</v>
      </c>
      <c r="F34" s="6">
        <v>389983</v>
      </c>
      <c r="G34" s="6">
        <v>0</v>
      </c>
      <c r="H34" s="6">
        <v>389983</v>
      </c>
      <c r="I34" s="6">
        <v>0</v>
      </c>
      <c r="J34" s="6">
        <v>402832.91</v>
      </c>
      <c r="K34" s="6">
        <f t="shared" si="0"/>
        <v>380289</v>
      </c>
      <c r="L34" s="6">
        <f t="shared" si="1"/>
        <v>1385000</v>
      </c>
      <c r="M34" s="6">
        <f t="shared" si="2"/>
        <v>50.629258236051676</v>
      </c>
      <c r="N34" s="6">
        <f t="shared" si="3"/>
        <v>1385000</v>
      </c>
      <c r="O34" s="6">
        <f t="shared" si="4"/>
        <v>380289</v>
      </c>
      <c r="P34" s="6">
        <f t="shared" si="5"/>
        <v>50.629258236051676</v>
      </c>
    </row>
    <row r="35" spans="1:16" ht="63.75">
      <c r="A35" s="4" t="s">
        <v>124</v>
      </c>
      <c r="B35" s="5" t="s">
        <v>123</v>
      </c>
      <c r="C35" s="6">
        <v>20255</v>
      </c>
      <c r="D35" s="6">
        <v>20255</v>
      </c>
      <c r="E35" s="6">
        <v>2027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f t="shared" si="0"/>
        <v>2027</v>
      </c>
      <c r="L35" s="6">
        <f t="shared" si="1"/>
        <v>20255</v>
      </c>
      <c r="M35" s="6">
        <f t="shared" si="2"/>
        <v>0</v>
      </c>
      <c r="N35" s="6">
        <f t="shared" si="3"/>
        <v>20255</v>
      </c>
      <c r="O35" s="6">
        <f t="shared" si="4"/>
        <v>2027</v>
      </c>
      <c r="P35" s="6">
        <f t="shared" si="5"/>
        <v>0</v>
      </c>
    </row>
    <row r="36" spans="1:16" ht="25.5">
      <c r="A36" s="4" t="s">
        <v>125</v>
      </c>
      <c r="B36" s="5" t="s">
        <v>126</v>
      </c>
      <c r="C36" s="6">
        <v>38200</v>
      </c>
      <c r="D36" s="6">
        <v>38200</v>
      </c>
      <c r="E36" s="6">
        <v>18300</v>
      </c>
      <c r="F36" s="6">
        <v>1285</v>
      </c>
      <c r="G36" s="6">
        <v>0</v>
      </c>
      <c r="H36" s="6">
        <v>1285</v>
      </c>
      <c r="I36" s="6">
        <v>0</v>
      </c>
      <c r="J36" s="6">
        <v>16601.03</v>
      </c>
      <c r="K36" s="6">
        <f t="shared" si="0"/>
        <v>17015</v>
      </c>
      <c r="L36" s="6">
        <f t="shared" si="1"/>
        <v>36915</v>
      </c>
      <c r="M36" s="6">
        <f t="shared" si="2"/>
        <v>7.021857923497269</v>
      </c>
      <c r="N36" s="6">
        <f t="shared" si="3"/>
        <v>36915</v>
      </c>
      <c r="O36" s="6">
        <f t="shared" si="4"/>
        <v>17015</v>
      </c>
      <c r="P36" s="6">
        <f t="shared" si="5"/>
        <v>7.021857923497269</v>
      </c>
    </row>
    <row r="37" spans="1:16" ht="12.75">
      <c r="A37" s="4" t="s">
        <v>127</v>
      </c>
      <c r="B37" s="5" t="s">
        <v>128</v>
      </c>
      <c r="C37" s="6">
        <v>194700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f t="shared" si="0"/>
        <v>0</v>
      </c>
      <c r="L37" s="6">
        <f t="shared" si="1"/>
        <v>0</v>
      </c>
      <c r="M37" s="6">
        <f t="shared" si="2"/>
        <v>0</v>
      </c>
      <c r="N37" s="6">
        <f t="shared" si="3"/>
        <v>0</v>
      </c>
      <c r="O37" s="6">
        <f t="shared" si="4"/>
        <v>0</v>
      </c>
      <c r="P37" s="6">
        <f t="shared" si="5"/>
        <v>0</v>
      </c>
    </row>
    <row r="38" spans="1:16" ht="76.5">
      <c r="A38" s="4" t="s">
        <v>129</v>
      </c>
      <c r="B38" s="5" t="s">
        <v>130</v>
      </c>
      <c r="C38" s="6">
        <v>1705098</v>
      </c>
      <c r="D38" s="6">
        <v>1705098</v>
      </c>
      <c r="E38" s="6">
        <v>401862</v>
      </c>
      <c r="F38" s="6">
        <v>270107</v>
      </c>
      <c r="G38" s="6">
        <v>0</v>
      </c>
      <c r="H38" s="6">
        <v>270107</v>
      </c>
      <c r="I38" s="6">
        <v>0</v>
      </c>
      <c r="J38" s="6">
        <v>152628.99</v>
      </c>
      <c r="K38" s="6">
        <f t="shared" si="0"/>
        <v>131755</v>
      </c>
      <c r="L38" s="6">
        <f t="shared" si="1"/>
        <v>1434991</v>
      </c>
      <c r="M38" s="6">
        <f t="shared" si="2"/>
        <v>67.21386943776719</v>
      </c>
      <c r="N38" s="6">
        <f t="shared" si="3"/>
        <v>1434991</v>
      </c>
      <c r="O38" s="6">
        <f t="shared" si="4"/>
        <v>131755</v>
      </c>
      <c r="P38" s="6">
        <f t="shared" si="5"/>
        <v>67.21386943776719</v>
      </c>
    </row>
    <row r="39" spans="1:16" ht="76.5">
      <c r="A39" s="4" t="s">
        <v>131</v>
      </c>
      <c r="B39" s="5" t="s">
        <v>130</v>
      </c>
      <c r="C39" s="6">
        <v>70948</v>
      </c>
      <c r="D39" s="6">
        <v>70948</v>
      </c>
      <c r="E39" s="6">
        <v>8358</v>
      </c>
      <c r="F39" s="6">
        <v>1262</v>
      </c>
      <c r="G39" s="6">
        <v>0</v>
      </c>
      <c r="H39" s="6">
        <v>1261.6</v>
      </c>
      <c r="I39" s="6">
        <v>0.4</v>
      </c>
      <c r="J39" s="6">
        <v>0</v>
      </c>
      <c r="K39" s="6">
        <f t="shared" si="0"/>
        <v>7096</v>
      </c>
      <c r="L39" s="6">
        <f t="shared" si="1"/>
        <v>69686</v>
      </c>
      <c r="M39" s="6">
        <f t="shared" si="2"/>
        <v>15.099306054079923</v>
      </c>
      <c r="N39" s="6">
        <f t="shared" si="3"/>
        <v>69686.4</v>
      </c>
      <c r="O39" s="6">
        <f t="shared" si="4"/>
        <v>7096.4</v>
      </c>
      <c r="P39" s="6">
        <f t="shared" si="5"/>
        <v>15.094520220148361</v>
      </c>
    </row>
    <row r="40" spans="1:16" ht="12.75">
      <c r="A40" s="4" t="s">
        <v>132</v>
      </c>
      <c r="B40" s="5" t="s">
        <v>133</v>
      </c>
      <c r="C40" s="6">
        <v>758039</v>
      </c>
      <c r="D40" s="6">
        <v>758039</v>
      </c>
      <c r="E40" s="6">
        <v>169884</v>
      </c>
      <c r="F40" s="6">
        <v>115889</v>
      </c>
      <c r="G40" s="6">
        <v>0</v>
      </c>
      <c r="H40" s="6">
        <v>115889</v>
      </c>
      <c r="I40" s="6">
        <v>0</v>
      </c>
      <c r="J40" s="6">
        <v>48092</v>
      </c>
      <c r="K40" s="6">
        <f t="shared" si="0"/>
        <v>53995</v>
      </c>
      <c r="L40" s="6">
        <f t="shared" si="1"/>
        <v>642150</v>
      </c>
      <c r="M40" s="6">
        <f t="shared" si="2"/>
        <v>68.2165477620023</v>
      </c>
      <c r="N40" s="6">
        <f t="shared" si="3"/>
        <v>642150</v>
      </c>
      <c r="O40" s="6">
        <f t="shared" si="4"/>
        <v>53995</v>
      </c>
      <c r="P40" s="6">
        <f t="shared" si="5"/>
        <v>68.2165477620023</v>
      </c>
    </row>
    <row r="41" spans="1:16" ht="12.75">
      <c r="A41" s="4" t="s">
        <v>134</v>
      </c>
      <c r="B41" s="5" t="s">
        <v>135</v>
      </c>
      <c r="C41" s="6">
        <v>675015</v>
      </c>
      <c r="D41" s="6">
        <v>675015</v>
      </c>
      <c r="E41" s="6">
        <v>165372</v>
      </c>
      <c r="F41" s="6">
        <v>111149</v>
      </c>
      <c r="G41" s="6">
        <v>0</v>
      </c>
      <c r="H41" s="6">
        <v>111149</v>
      </c>
      <c r="I41" s="6">
        <v>0</v>
      </c>
      <c r="J41" s="6">
        <v>55009</v>
      </c>
      <c r="K41" s="6">
        <f t="shared" si="0"/>
        <v>54223</v>
      </c>
      <c r="L41" s="6">
        <f t="shared" si="1"/>
        <v>563866</v>
      </c>
      <c r="M41" s="6">
        <f t="shared" si="2"/>
        <v>67.21149892363883</v>
      </c>
      <c r="N41" s="6">
        <f t="shared" si="3"/>
        <v>563866</v>
      </c>
      <c r="O41" s="6">
        <f t="shared" si="4"/>
        <v>54223</v>
      </c>
      <c r="P41" s="6">
        <f t="shared" si="5"/>
        <v>67.21149892363883</v>
      </c>
    </row>
    <row r="42" spans="1:16" ht="12.75">
      <c r="A42" s="4" t="s">
        <v>136</v>
      </c>
      <c r="B42" s="5" t="s">
        <v>137</v>
      </c>
      <c r="C42" s="6">
        <v>50887119</v>
      </c>
      <c r="D42" s="6">
        <v>53223819</v>
      </c>
      <c r="E42" s="6">
        <v>12584341</v>
      </c>
      <c r="F42" s="6">
        <v>7640103.54</v>
      </c>
      <c r="G42" s="6">
        <v>0</v>
      </c>
      <c r="H42" s="6">
        <v>7640103.54</v>
      </c>
      <c r="I42" s="6">
        <v>0</v>
      </c>
      <c r="J42" s="6">
        <v>3882476.46</v>
      </c>
      <c r="K42" s="6">
        <f t="shared" si="0"/>
        <v>4944237.46</v>
      </c>
      <c r="L42" s="6">
        <f t="shared" si="1"/>
        <v>45583715.46</v>
      </c>
      <c r="M42" s="6">
        <f t="shared" si="2"/>
        <v>60.71119290235381</v>
      </c>
      <c r="N42" s="6">
        <f t="shared" si="3"/>
        <v>45583715.46</v>
      </c>
      <c r="O42" s="6">
        <f t="shared" si="4"/>
        <v>4944237.46</v>
      </c>
      <c r="P42" s="6">
        <f t="shared" si="5"/>
        <v>60.71119290235381</v>
      </c>
    </row>
    <row r="43" spans="1:16" ht="25.5">
      <c r="A43" s="4" t="s">
        <v>138</v>
      </c>
      <c r="B43" s="5" t="s">
        <v>139</v>
      </c>
      <c r="C43" s="6">
        <v>2865629</v>
      </c>
      <c r="D43" s="6">
        <v>2865629</v>
      </c>
      <c r="E43" s="6">
        <v>616854</v>
      </c>
      <c r="F43" s="6">
        <v>389668</v>
      </c>
      <c r="G43" s="6">
        <v>0</v>
      </c>
      <c r="H43" s="6">
        <v>389668</v>
      </c>
      <c r="I43" s="6">
        <v>0</v>
      </c>
      <c r="J43" s="6">
        <v>239245</v>
      </c>
      <c r="K43" s="6">
        <f t="shared" si="0"/>
        <v>227186</v>
      </c>
      <c r="L43" s="6">
        <f t="shared" si="1"/>
        <v>2475961</v>
      </c>
      <c r="M43" s="6">
        <f t="shared" si="2"/>
        <v>63.17021531837356</v>
      </c>
      <c r="N43" s="6">
        <f t="shared" si="3"/>
        <v>2475961</v>
      </c>
      <c r="O43" s="6">
        <f t="shared" si="4"/>
        <v>227186</v>
      </c>
      <c r="P43" s="6">
        <f t="shared" si="5"/>
        <v>63.17021531837356</v>
      </c>
    </row>
    <row r="44" spans="1:16" ht="12.75">
      <c r="A44" s="4" t="s">
        <v>140</v>
      </c>
      <c r="B44" s="5" t="s">
        <v>141</v>
      </c>
      <c r="C44" s="6">
        <v>6582014</v>
      </c>
      <c r="D44" s="6">
        <v>6582014</v>
      </c>
      <c r="E44" s="6">
        <v>36130</v>
      </c>
      <c r="F44" s="6">
        <v>24204.46</v>
      </c>
      <c r="G44" s="6">
        <v>0</v>
      </c>
      <c r="H44" s="6">
        <v>24204.32</v>
      </c>
      <c r="I44" s="6">
        <v>0.14</v>
      </c>
      <c r="J44" s="6">
        <v>873108</v>
      </c>
      <c r="K44" s="6">
        <f t="shared" si="0"/>
        <v>11925.54</v>
      </c>
      <c r="L44" s="6">
        <f t="shared" si="1"/>
        <v>6557809.54</v>
      </c>
      <c r="M44" s="6">
        <f t="shared" si="2"/>
        <v>66.99269305286465</v>
      </c>
      <c r="N44" s="6">
        <f t="shared" si="3"/>
        <v>6557809.68</v>
      </c>
      <c r="O44" s="6">
        <f t="shared" si="4"/>
        <v>11925.68</v>
      </c>
      <c r="P44" s="6">
        <f t="shared" si="5"/>
        <v>66.99230556324383</v>
      </c>
    </row>
    <row r="45" spans="1:16" ht="12.75">
      <c r="A45" s="4" t="s">
        <v>142</v>
      </c>
      <c r="B45" s="5" t="s">
        <v>143</v>
      </c>
      <c r="C45" s="6">
        <v>779835</v>
      </c>
      <c r="D45" s="6">
        <v>779835</v>
      </c>
      <c r="E45" s="6">
        <v>72219</v>
      </c>
      <c r="F45" s="6">
        <v>28043</v>
      </c>
      <c r="G45" s="6">
        <v>0</v>
      </c>
      <c r="H45" s="6">
        <v>28042.97</v>
      </c>
      <c r="I45" s="6">
        <v>0.03</v>
      </c>
      <c r="J45" s="6">
        <v>29112</v>
      </c>
      <c r="K45" s="6">
        <f t="shared" si="0"/>
        <v>44176</v>
      </c>
      <c r="L45" s="6">
        <f t="shared" si="1"/>
        <v>751792</v>
      </c>
      <c r="M45" s="6">
        <f t="shared" si="2"/>
        <v>38.83050166853598</v>
      </c>
      <c r="N45" s="6">
        <f t="shared" si="3"/>
        <v>751792.03</v>
      </c>
      <c r="O45" s="6">
        <f t="shared" si="4"/>
        <v>44176.03</v>
      </c>
      <c r="P45" s="6">
        <f t="shared" si="5"/>
        <v>38.830460128221105</v>
      </c>
    </row>
    <row r="46" spans="1:16" ht="12.75">
      <c r="A46" s="4" t="s">
        <v>144</v>
      </c>
      <c r="B46" s="5" t="s">
        <v>145</v>
      </c>
      <c r="C46" s="6">
        <v>12900</v>
      </c>
      <c r="D46" s="6">
        <v>33540</v>
      </c>
      <c r="E46" s="6">
        <v>18060</v>
      </c>
      <c r="F46" s="6">
        <v>15480</v>
      </c>
      <c r="G46" s="6">
        <v>0</v>
      </c>
      <c r="H46" s="6">
        <v>15480</v>
      </c>
      <c r="I46" s="6">
        <v>0</v>
      </c>
      <c r="J46" s="6">
        <v>1720</v>
      </c>
      <c r="K46" s="6">
        <f t="shared" si="0"/>
        <v>2580</v>
      </c>
      <c r="L46" s="6">
        <f t="shared" si="1"/>
        <v>18060</v>
      </c>
      <c r="M46" s="6">
        <f t="shared" si="2"/>
        <v>85.71428571428571</v>
      </c>
      <c r="N46" s="6">
        <f t="shared" si="3"/>
        <v>18060</v>
      </c>
      <c r="O46" s="6">
        <f t="shared" si="4"/>
        <v>2580</v>
      </c>
      <c r="P46" s="6">
        <f t="shared" si="5"/>
        <v>85.71428571428571</v>
      </c>
    </row>
    <row r="47" spans="1:16" ht="25.5">
      <c r="A47" s="4" t="s">
        <v>146</v>
      </c>
      <c r="B47" s="5" t="s">
        <v>147</v>
      </c>
      <c r="C47" s="6">
        <v>15162586</v>
      </c>
      <c r="D47" s="6">
        <v>15141946</v>
      </c>
      <c r="E47" s="6">
        <v>4484840</v>
      </c>
      <c r="F47" s="6">
        <v>2993131</v>
      </c>
      <c r="G47" s="6">
        <v>0</v>
      </c>
      <c r="H47" s="6">
        <v>2993131</v>
      </c>
      <c r="I47" s="6">
        <v>0</v>
      </c>
      <c r="J47" s="6">
        <v>1573480</v>
      </c>
      <c r="K47" s="6">
        <f t="shared" si="0"/>
        <v>1491709</v>
      </c>
      <c r="L47" s="6">
        <f t="shared" si="1"/>
        <v>12148815</v>
      </c>
      <c r="M47" s="6">
        <f t="shared" si="2"/>
        <v>66.73885801946112</v>
      </c>
      <c r="N47" s="6">
        <f t="shared" si="3"/>
        <v>12148815</v>
      </c>
      <c r="O47" s="6">
        <f t="shared" si="4"/>
        <v>1491709</v>
      </c>
      <c r="P47" s="6">
        <f t="shared" si="5"/>
        <v>66.73885801946112</v>
      </c>
    </row>
    <row r="48" spans="1:16" ht="25.5">
      <c r="A48" s="4" t="s">
        <v>148</v>
      </c>
      <c r="B48" s="5" t="s">
        <v>149</v>
      </c>
      <c r="C48" s="6">
        <v>20919826</v>
      </c>
      <c r="D48" s="6">
        <v>57945015</v>
      </c>
      <c r="E48" s="6">
        <v>32692082</v>
      </c>
      <c r="F48" s="6">
        <v>13090977</v>
      </c>
      <c r="G48" s="6">
        <v>0</v>
      </c>
      <c r="H48" s="6">
        <v>13090977</v>
      </c>
      <c r="I48" s="6">
        <v>0</v>
      </c>
      <c r="J48" s="6">
        <v>98302305.42</v>
      </c>
      <c r="K48" s="6">
        <f t="shared" si="0"/>
        <v>19601105</v>
      </c>
      <c r="L48" s="6">
        <f t="shared" si="1"/>
        <v>44854038</v>
      </c>
      <c r="M48" s="6">
        <f t="shared" si="2"/>
        <v>40.04326491044529</v>
      </c>
      <c r="N48" s="6">
        <f t="shared" si="3"/>
        <v>44854038</v>
      </c>
      <c r="O48" s="6">
        <f t="shared" si="4"/>
        <v>19601105</v>
      </c>
      <c r="P48" s="6">
        <f t="shared" si="5"/>
        <v>40.04326491044529</v>
      </c>
    </row>
    <row r="49" spans="1:16" ht="38.25">
      <c r="A49" s="4" t="s">
        <v>150</v>
      </c>
      <c r="B49" s="5" t="s">
        <v>151</v>
      </c>
      <c r="C49" s="6">
        <v>452220</v>
      </c>
      <c r="D49" s="6">
        <v>1808407</v>
      </c>
      <c r="E49" s="6">
        <v>156450</v>
      </c>
      <c r="F49" s="6">
        <v>3141</v>
      </c>
      <c r="G49" s="6">
        <v>0</v>
      </c>
      <c r="H49" s="6">
        <v>3141</v>
      </c>
      <c r="I49" s="6">
        <v>0</v>
      </c>
      <c r="J49" s="6">
        <v>1589.09</v>
      </c>
      <c r="K49" s="6">
        <f t="shared" si="0"/>
        <v>153309</v>
      </c>
      <c r="L49" s="6">
        <f t="shared" si="1"/>
        <v>1805266</v>
      </c>
      <c r="M49" s="6">
        <f t="shared" si="2"/>
        <v>2.0076701821668266</v>
      </c>
      <c r="N49" s="6">
        <f t="shared" si="3"/>
        <v>1805266</v>
      </c>
      <c r="O49" s="6">
        <f t="shared" si="4"/>
        <v>153309</v>
      </c>
      <c r="P49" s="6">
        <f t="shared" si="5"/>
        <v>2.0076701821668266</v>
      </c>
    </row>
    <row r="50" spans="1:16" ht="12.75">
      <c r="A50" s="4" t="s">
        <v>152</v>
      </c>
      <c r="B50" s="5" t="s">
        <v>153</v>
      </c>
      <c r="C50" s="6">
        <v>1471480</v>
      </c>
      <c r="D50" s="6">
        <v>1874480</v>
      </c>
      <c r="E50" s="6">
        <v>451498</v>
      </c>
      <c r="F50" s="6">
        <v>309219.7</v>
      </c>
      <c r="G50" s="6">
        <v>0</v>
      </c>
      <c r="H50" s="6">
        <v>265219.7</v>
      </c>
      <c r="I50" s="6">
        <v>44000</v>
      </c>
      <c r="J50" s="6">
        <v>44000</v>
      </c>
      <c r="K50" s="6">
        <f t="shared" si="0"/>
        <v>142278.3</v>
      </c>
      <c r="L50" s="6">
        <f t="shared" si="1"/>
        <v>1565260.3</v>
      </c>
      <c r="M50" s="6">
        <f t="shared" si="2"/>
        <v>68.4875016057657</v>
      </c>
      <c r="N50" s="6">
        <f t="shared" si="3"/>
        <v>1609260.3</v>
      </c>
      <c r="O50" s="6">
        <f t="shared" si="4"/>
        <v>186278.3</v>
      </c>
      <c r="P50" s="6">
        <f t="shared" si="5"/>
        <v>58.74216497083044</v>
      </c>
    </row>
    <row r="51" spans="1:16" ht="25.5">
      <c r="A51" s="4" t="s">
        <v>154</v>
      </c>
      <c r="B51" s="5" t="s">
        <v>155</v>
      </c>
      <c r="C51" s="6">
        <v>2995116</v>
      </c>
      <c r="D51" s="6">
        <v>2995116</v>
      </c>
      <c r="E51" s="6">
        <v>727742</v>
      </c>
      <c r="F51" s="6">
        <v>487983</v>
      </c>
      <c r="G51" s="6">
        <v>0</v>
      </c>
      <c r="H51" s="6">
        <v>487983</v>
      </c>
      <c r="I51" s="6">
        <v>0</v>
      </c>
      <c r="J51" s="6">
        <v>254209</v>
      </c>
      <c r="K51" s="6">
        <f t="shared" si="0"/>
        <v>239759</v>
      </c>
      <c r="L51" s="6">
        <f t="shared" si="1"/>
        <v>2507133</v>
      </c>
      <c r="M51" s="6">
        <f t="shared" si="2"/>
        <v>67.05439565120605</v>
      </c>
      <c r="N51" s="6">
        <f t="shared" si="3"/>
        <v>2507133</v>
      </c>
      <c r="O51" s="6">
        <f t="shared" si="4"/>
        <v>239759</v>
      </c>
      <c r="P51" s="6">
        <f t="shared" si="5"/>
        <v>67.05439565120605</v>
      </c>
    </row>
    <row r="52" spans="1:16" ht="25.5">
      <c r="A52" s="4" t="s">
        <v>156</v>
      </c>
      <c r="B52" s="5" t="s">
        <v>157</v>
      </c>
      <c r="C52" s="6">
        <v>20693</v>
      </c>
      <c r="D52" s="6">
        <v>20693</v>
      </c>
      <c r="E52" s="6">
        <v>7307</v>
      </c>
      <c r="F52" s="6">
        <v>2832</v>
      </c>
      <c r="G52" s="6">
        <v>0</v>
      </c>
      <c r="H52" s="6">
        <v>2832</v>
      </c>
      <c r="I52" s="6">
        <v>0</v>
      </c>
      <c r="J52" s="6">
        <v>0.45</v>
      </c>
      <c r="K52" s="6">
        <f t="shared" si="0"/>
        <v>4475</v>
      </c>
      <c r="L52" s="6">
        <f t="shared" si="1"/>
        <v>17861</v>
      </c>
      <c r="M52" s="6">
        <f t="shared" si="2"/>
        <v>38.75735596003832</v>
      </c>
      <c r="N52" s="6">
        <f t="shared" si="3"/>
        <v>17861</v>
      </c>
      <c r="O52" s="6">
        <f t="shared" si="4"/>
        <v>4475</v>
      </c>
      <c r="P52" s="6">
        <f t="shared" si="5"/>
        <v>38.75735596003832</v>
      </c>
    </row>
    <row r="53" spans="1:16" ht="12.75">
      <c r="A53" s="4" t="s">
        <v>302</v>
      </c>
      <c r="B53" s="5" t="s">
        <v>303</v>
      </c>
      <c r="C53" s="6">
        <v>0</v>
      </c>
      <c r="D53" s="6">
        <v>60847</v>
      </c>
      <c r="E53" s="6">
        <v>30803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f t="shared" si="0"/>
        <v>30803</v>
      </c>
      <c r="L53" s="6">
        <f t="shared" si="1"/>
        <v>60847</v>
      </c>
      <c r="M53" s="6">
        <f t="shared" si="2"/>
        <v>0</v>
      </c>
      <c r="N53" s="6">
        <f t="shared" si="3"/>
        <v>60847</v>
      </c>
      <c r="O53" s="6">
        <f t="shared" si="4"/>
        <v>30803</v>
      </c>
      <c r="P53" s="6">
        <f t="shared" si="5"/>
        <v>0</v>
      </c>
    </row>
    <row r="54" spans="1:16" ht="12.75">
      <c r="A54" s="4" t="s">
        <v>158</v>
      </c>
      <c r="B54" s="5" t="s">
        <v>159</v>
      </c>
      <c r="C54" s="6">
        <v>9000</v>
      </c>
      <c r="D54" s="6">
        <v>9000</v>
      </c>
      <c r="E54" s="6">
        <v>900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f t="shared" si="0"/>
        <v>900</v>
      </c>
      <c r="L54" s="6">
        <f t="shared" si="1"/>
        <v>9000</v>
      </c>
      <c r="M54" s="6">
        <f t="shared" si="2"/>
        <v>0</v>
      </c>
      <c r="N54" s="6">
        <f t="shared" si="3"/>
        <v>9000</v>
      </c>
      <c r="O54" s="6">
        <f t="shared" si="4"/>
        <v>900</v>
      </c>
      <c r="P54" s="6">
        <f t="shared" si="5"/>
        <v>0</v>
      </c>
    </row>
    <row r="55" spans="1:16" ht="25.5">
      <c r="A55" s="4" t="s">
        <v>160</v>
      </c>
      <c r="B55" s="5" t="s">
        <v>161</v>
      </c>
      <c r="C55" s="6">
        <v>853219</v>
      </c>
      <c r="D55" s="6">
        <v>853219</v>
      </c>
      <c r="E55" s="6">
        <v>207198</v>
      </c>
      <c r="F55" s="6">
        <v>123708.94</v>
      </c>
      <c r="G55" s="6">
        <v>0</v>
      </c>
      <c r="H55" s="6">
        <v>105033.66</v>
      </c>
      <c r="I55" s="6">
        <v>18675.28</v>
      </c>
      <c r="J55" s="6">
        <v>16836.4</v>
      </c>
      <c r="K55" s="6">
        <f t="shared" si="0"/>
        <v>83489.06</v>
      </c>
      <c r="L55" s="6">
        <f t="shared" si="1"/>
        <v>729510.06</v>
      </c>
      <c r="M55" s="6">
        <f t="shared" si="2"/>
        <v>59.70566318207705</v>
      </c>
      <c r="N55" s="6">
        <f t="shared" si="3"/>
        <v>748185.34</v>
      </c>
      <c r="O55" s="6">
        <f t="shared" si="4"/>
        <v>102164.34</v>
      </c>
      <c r="P55" s="6">
        <f t="shared" si="5"/>
        <v>50.69241015839921</v>
      </c>
    </row>
    <row r="56" spans="1:16" ht="51">
      <c r="A56" s="4" t="s">
        <v>297</v>
      </c>
      <c r="B56" s="5" t="s">
        <v>298</v>
      </c>
      <c r="C56" s="6">
        <v>0</v>
      </c>
      <c r="D56" s="6">
        <v>410000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f t="shared" si="0"/>
        <v>0</v>
      </c>
      <c r="L56" s="6">
        <f t="shared" si="1"/>
        <v>410000</v>
      </c>
      <c r="M56" s="6">
        <f t="shared" si="2"/>
        <v>0</v>
      </c>
      <c r="N56" s="6">
        <f t="shared" si="3"/>
        <v>410000</v>
      </c>
      <c r="O56" s="6">
        <f t="shared" si="4"/>
        <v>0</v>
      </c>
      <c r="P56" s="6">
        <f t="shared" si="5"/>
        <v>0</v>
      </c>
    </row>
    <row r="57" spans="1:16" ht="25.5">
      <c r="A57" s="4" t="s">
        <v>162</v>
      </c>
      <c r="B57" s="5" t="s">
        <v>163</v>
      </c>
      <c r="C57" s="6">
        <v>2998128</v>
      </c>
      <c r="D57" s="6">
        <v>2998128</v>
      </c>
      <c r="E57" s="6">
        <v>741363</v>
      </c>
      <c r="F57" s="6">
        <v>419026.71</v>
      </c>
      <c r="G57" s="6">
        <v>0</v>
      </c>
      <c r="H57" s="6">
        <v>419026.71</v>
      </c>
      <c r="I57" s="6">
        <v>0</v>
      </c>
      <c r="J57" s="6">
        <v>0</v>
      </c>
      <c r="K57" s="6">
        <f t="shared" si="0"/>
        <v>322336.29</v>
      </c>
      <c r="L57" s="6">
        <f t="shared" si="1"/>
        <v>2579101.29</v>
      </c>
      <c r="M57" s="6">
        <f t="shared" si="2"/>
        <v>56.521125278709626</v>
      </c>
      <c r="N57" s="6">
        <f t="shared" si="3"/>
        <v>2579101.29</v>
      </c>
      <c r="O57" s="6">
        <f t="shared" si="4"/>
        <v>322336.29</v>
      </c>
      <c r="P57" s="6">
        <f t="shared" si="5"/>
        <v>56.521125278709626</v>
      </c>
    </row>
    <row r="58" spans="1:16" ht="51">
      <c r="A58" s="4" t="s">
        <v>164</v>
      </c>
      <c r="B58" s="5" t="s">
        <v>165</v>
      </c>
      <c r="C58" s="6">
        <v>981170</v>
      </c>
      <c r="D58" s="6">
        <v>981170</v>
      </c>
      <c r="E58" s="6">
        <v>235659</v>
      </c>
      <c r="F58" s="6">
        <v>152051</v>
      </c>
      <c r="G58" s="6">
        <v>0</v>
      </c>
      <c r="H58" s="6">
        <v>152051</v>
      </c>
      <c r="I58" s="6">
        <v>0</v>
      </c>
      <c r="J58" s="6">
        <v>78715</v>
      </c>
      <c r="K58" s="6">
        <f t="shared" si="0"/>
        <v>83608</v>
      </c>
      <c r="L58" s="6">
        <f t="shared" si="1"/>
        <v>829119</v>
      </c>
      <c r="M58" s="6">
        <f t="shared" si="2"/>
        <v>64.5216181007303</v>
      </c>
      <c r="N58" s="6">
        <f t="shared" si="3"/>
        <v>829119</v>
      </c>
      <c r="O58" s="6">
        <f t="shared" si="4"/>
        <v>83608</v>
      </c>
      <c r="P58" s="6">
        <f t="shared" si="5"/>
        <v>64.5216181007303</v>
      </c>
    </row>
    <row r="59" spans="1:16" ht="25.5">
      <c r="A59" s="4" t="s">
        <v>166</v>
      </c>
      <c r="B59" s="5" t="s">
        <v>167</v>
      </c>
      <c r="C59" s="6">
        <v>108250</v>
      </c>
      <c r="D59" s="6">
        <v>108250</v>
      </c>
      <c r="E59" s="6">
        <v>28811</v>
      </c>
      <c r="F59" s="6">
        <v>19874</v>
      </c>
      <c r="G59" s="6">
        <v>0</v>
      </c>
      <c r="H59" s="6">
        <v>19874</v>
      </c>
      <c r="I59" s="6">
        <v>0</v>
      </c>
      <c r="J59" s="6">
        <v>0</v>
      </c>
      <c r="K59" s="6">
        <f t="shared" si="0"/>
        <v>8937</v>
      </c>
      <c r="L59" s="6">
        <f t="shared" si="1"/>
        <v>88376</v>
      </c>
      <c r="M59" s="6">
        <f t="shared" si="2"/>
        <v>68.9805976883829</v>
      </c>
      <c r="N59" s="6">
        <f t="shared" si="3"/>
        <v>88376</v>
      </c>
      <c r="O59" s="6">
        <f t="shared" si="4"/>
        <v>8937</v>
      </c>
      <c r="P59" s="6">
        <f t="shared" si="5"/>
        <v>68.9805976883829</v>
      </c>
    </row>
    <row r="60" spans="1:16" ht="25.5">
      <c r="A60" s="4" t="s">
        <v>168</v>
      </c>
      <c r="B60" s="5" t="s">
        <v>169</v>
      </c>
      <c r="C60" s="6">
        <v>15399847</v>
      </c>
      <c r="D60" s="6">
        <v>15399847</v>
      </c>
      <c r="E60" s="6">
        <v>3739758</v>
      </c>
      <c r="F60" s="6">
        <v>2501738</v>
      </c>
      <c r="G60" s="6">
        <v>0</v>
      </c>
      <c r="H60" s="6">
        <v>2501738</v>
      </c>
      <c r="I60" s="6">
        <v>0</v>
      </c>
      <c r="J60" s="6">
        <v>1254786</v>
      </c>
      <c r="K60" s="6">
        <f t="shared" si="0"/>
        <v>1238020</v>
      </c>
      <c r="L60" s="6">
        <f t="shared" si="1"/>
        <v>12898109</v>
      </c>
      <c r="M60" s="6">
        <f t="shared" si="2"/>
        <v>66.89571892084996</v>
      </c>
      <c r="N60" s="6">
        <f t="shared" si="3"/>
        <v>12898109</v>
      </c>
      <c r="O60" s="6">
        <f t="shared" si="4"/>
        <v>1238020</v>
      </c>
      <c r="P60" s="6">
        <f t="shared" si="5"/>
        <v>66.89571892084996</v>
      </c>
    </row>
    <row r="61" spans="1:16" ht="38.25">
      <c r="A61" s="4" t="s">
        <v>170</v>
      </c>
      <c r="B61" s="5" t="s">
        <v>171</v>
      </c>
      <c r="C61" s="6">
        <v>23300</v>
      </c>
      <c r="D61" s="6">
        <v>23300</v>
      </c>
      <c r="E61" s="6">
        <v>23300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f t="shared" si="0"/>
        <v>23300</v>
      </c>
      <c r="L61" s="6">
        <f t="shared" si="1"/>
        <v>23300</v>
      </c>
      <c r="M61" s="6">
        <f t="shared" si="2"/>
        <v>0</v>
      </c>
      <c r="N61" s="6">
        <f t="shared" si="3"/>
        <v>23300</v>
      </c>
      <c r="O61" s="6">
        <f t="shared" si="4"/>
        <v>23300</v>
      </c>
      <c r="P61" s="6">
        <f t="shared" si="5"/>
        <v>0</v>
      </c>
    </row>
    <row r="62" spans="1:16" ht="12.75">
      <c r="A62" s="10" t="s">
        <v>253</v>
      </c>
      <c r="B62" s="11" t="s">
        <v>254</v>
      </c>
      <c r="C62" s="12">
        <v>4849449</v>
      </c>
      <c r="D62" s="12">
        <v>4863589</v>
      </c>
      <c r="E62" s="12">
        <v>1481248</v>
      </c>
      <c r="F62" s="12">
        <v>526758.42</v>
      </c>
      <c r="G62" s="12">
        <v>0</v>
      </c>
      <c r="H62" s="12">
        <v>523070.73</v>
      </c>
      <c r="I62" s="12">
        <v>3687.69</v>
      </c>
      <c r="J62" s="12">
        <v>12513.39</v>
      </c>
      <c r="K62" s="12">
        <f t="shared" si="0"/>
        <v>954489.58</v>
      </c>
      <c r="L62" s="12">
        <f t="shared" si="1"/>
        <v>4336830.58</v>
      </c>
      <c r="M62" s="12">
        <f t="shared" si="2"/>
        <v>35.56179788934736</v>
      </c>
      <c r="N62" s="12">
        <f t="shared" si="3"/>
        <v>4340518.27</v>
      </c>
      <c r="O62" s="12">
        <f t="shared" si="4"/>
        <v>958177.27</v>
      </c>
      <c r="P62" s="12">
        <f t="shared" si="5"/>
        <v>35.312839578517575</v>
      </c>
    </row>
    <row r="63" spans="1:16" ht="12.75">
      <c r="A63" s="4" t="s">
        <v>255</v>
      </c>
      <c r="B63" s="5" t="s">
        <v>256</v>
      </c>
      <c r="C63" s="6">
        <v>4329449</v>
      </c>
      <c r="D63" s="6">
        <v>4343589</v>
      </c>
      <c r="E63" s="6">
        <v>1133248</v>
      </c>
      <c r="F63" s="6">
        <v>494758.42</v>
      </c>
      <c r="G63" s="6">
        <v>0</v>
      </c>
      <c r="H63" s="6">
        <v>491476.03</v>
      </c>
      <c r="I63" s="6">
        <v>3282.39</v>
      </c>
      <c r="J63" s="6">
        <v>12513.39</v>
      </c>
      <c r="K63" s="6">
        <f t="shared" si="0"/>
        <v>638489.5800000001</v>
      </c>
      <c r="L63" s="6">
        <f t="shared" si="1"/>
        <v>3848830.58</v>
      </c>
      <c r="M63" s="6">
        <f t="shared" si="2"/>
        <v>43.658441929745294</v>
      </c>
      <c r="N63" s="6">
        <f t="shared" si="3"/>
        <v>3852112.9699999997</v>
      </c>
      <c r="O63" s="6">
        <f t="shared" si="4"/>
        <v>641771.97</v>
      </c>
      <c r="P63" s="6">
        <f t="shared" si="5"/>
        <v>43.36879747416276</v>
      </c>
    </row>
    <row r="64" spans="1:16" ht="38.25">
      <c r="A64" s="4" t="s">
        <v>260</v>
      </c>
      <c r="B64" s="5" t="s">
        <v>261</v>
      </c>
      <c r="C64" s="6">
        <v>320000</v>
      </c>
      <c r="D64" s="6">
        <v>320000</v>
      </c>
      <c r="E64" s="6">
        <v>300000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f t="shared" si="0"/>
        <v>300000</v>
      </c>
      <c r="L64" s="6">
        <f t="shared" si="1"/>
        <v>320000</v>
      </c>
      <c r="M64" s="6">
        <f t="shared" si="2"/>
        <v>0</v>
      </c>
      <c r="N64" s="6">
        <f t="shared" si="3"/>
        <v>320000</v>
      </c>
      <c r="O64" s="6">
        <f t="shared" si="4"/>
        <v>300000</v>
      </c>
      <c r="P64" s="6">
        <f t="shared" si="5"/>
        <v>0</v>
      </c>
    </row>
    <row r="65" spans="1:16" ht="76.5">
      <c r="A65" s="4" t="s">
        <v>286</v>
      </c>
      <c r="B65" s="5" t="s">
        <v>287</v>
      </c>
      <c r="C65" s="6">
        <v>200000</v>
      </c>
      <c r="D65" s="6">
        <v>200000</v>
      </c>
      <c r="E65" s="6">
        <v>48000</v>
      </c>
      <c r="F65" s="6">
        <v>32000</v>
      </c>
      <c r="G65" s="6">
        <v>0</v>
      </c>
      <c r="H65" s="6">
        <v>31594.7</v>
      </c>
      <c r="I65" s="6">
        <v>405.3</v>
      </c>
      <c r="J65" s="6">
        <v>0</v>
      </c>
      <c r="K65" s="6">
        <f t="shared" si="0"/>
        <v>16000</v>
      </c>
      <c r="L65" s="6">
        <f t="shared" si="1"/>
        <v>168000</v>
      </c>
      <c r="M65" s="6">
        <f t="shared" si="2"/>
        <v>66.66666666666666</v>
      </c>
      <c r="N65" s="6">
        <f t="shared" si="3"/>
        <v>168405.3</v>
      </c>
      <c r="O65" s="6">
        <f t="shared" si="4"/>
        <v>16405.3</v>
      </c>
      <c r="P65" s="6">
        <f t="shared" si="5"/>
        <v>65.82229166666667</v>
      </c>
    </row>
    <row r="66" spans="1:16" ht="12.75">
      <c r="A66" s="10" t="s">
        <v>172</v>
      </c>
      <c r="B66" s="11" t="s">
        <v>173</v>
      </c>
      <c r="C66" s="12">
        <v>14663912</v>
      </c>
      <c r="D66" s="12">
        <v>15110912</v>
      </c>
      <c r="E66" s="12">
        <v>3452225</v>
      </c>
      <c r="F66" s="12">
        <v>1896375.95</v>
      </c>
      <c r="G66" s="12">
        <v>0</v>
      </c>
      <c r="H66" s="12">
        <v>1743056.48</v>
      </c>
      <c r="I66" s="12">
        <v>153319.47</v>
      </c>
      <c r="J66" s="12">
        <v>28315.92</v>
      </c>
      <c r="K66" s="12">
        <f t="shared" si="0"/>
        <v>1555849.05</v>
      </c>
      <c r="L66" s="12">
        <f t="shared" si="1"/>
        <v>13214536.05</v>
      </c>
      <c r="M66" s="12">
        <f t="shared" si="2"/>
        <v>54.93199168652101</v>
      </c>
      <c r="N66" s="12">
        <f t="shared" si="3"/>
        <v>13367855.52</v>
      </c>
      <c r="O66" s="12">
        <f t="shared" si="4"/>
        <v>1709168.52</v>
      </c>
      <c r="P66" s="12">
        <f t="shared" si="5"/>
        <v>50.490813316049795</v>
      </c>
    </row>
    <row r="67" spans="1:16" ht="12.75">
      <c r="A67" s="4" t="s">
        <v>174</v>
      </c>
      <c r="B67" s="5" t="s">
        <v>175</v>
      </c>
      <c r="C67" s="6">
        <v>3119134</v>
      </c>
      <c r="D67" s="6">
        <v>3119134</v>
      </c>
      <c r="E67" s="6">
        <v>685612</v>
      </c>
      <c r="F67" s="6">
        <v>412697.84</v>
      </c>
      <c r="G67" s="6">
        <v>0</v>
      </c>
      <c r="H67" s="6">
        <v>329251.18</v>
      </c>
      <c r="I67" s="6">
        <v>83446.66</v>
      </c>
      <c r="J67" s="6">
        <v>5423.17</v>
      </c>
      <c r="K67" s="6">
        <f t="shared" si="0"/>
        <v>272914.16</v>
      </c>
      <c r="L67" s="6">
        <f t="shared" si="1"/>
        <v>2706436.16</v>
      </c>
      <c r="M67" s="6">
        <f t="shared" si="2"/>
        <v>60.19408061702538</v>
      </c>
      <c r="N67" s="6">
        <f t="shared" si="3"/>
        <v>2789882.82</v>
      </c>
      <c r="O67" s="6">
        <f t="shared" si="4"/>
        <v>356360.82</v>
      </c>
      <c r="P67" s="6">
        <f t="shared" si="5"/>
        <v>48.02296050827582</v>
      </c>
    </row>
    <row r="68" spans="1:16" ht="12.75">
      <c r="A68" s="4" t="s">
        <v>176</v>
      </c>
      <c r="B68" s="5" t="s">
        <v>177</v>
      </c>
      <c r="C68" s="6">
        <v>480426</v>
      </c>
      <c r="D68" s="6">
        <v>480426</v>
      </c>
      <c r="E68" s="6">
        <v>96508</v>
      </c>
      <c r="F68" s="6">
        <v>48374.53</v>
      </c>
      <c r="G68" s="6">
        <v>0</v>
      </c>
      <c r="H68" s="6">
        <v>43353.3</v>
      </c>
      <c r="I68" s="6">
        <v>5021.23</v>
      </c>
      <c r="J68" s="6">
        <v>1801</v>
      </c>
      <c r="K68" s="6">
        <f t="shared" si="0"/>
        <v>48133.47</v>
      </c>
      <c r="L68" s="6">
        <f t="shared" si="1"/>
        <v>432051.47</v>
      </c>
      <c r="M68" s="6">
        <f t="shared" si="2"/>
        <v>50.12489120072947</v>
      </c>
      <c r="N68" s="6">
        <f t="shared" si="3"/>
        <v>437072.7</v>
      </c>
      <c r="O68" s="6">
        <f t="shared" si="4"/>
        <v>53154.7</v>
      </c>
      <c r="P68" s="6">
        <f t="shared" si="5"/>
        <v>44.921975380279356</v>
      </c>
    </row>
    <row r="69" spans="1:16" ht="25.5">
      <c r="A69" s="4" t="s">
        <v>178</v>
      </c>
      <c r="B69" s="5" t="s">
        <v>179</v>
      </c>
      <c r="C69" s="6">
        <v>6490630</v>
      </c>
      <c r="D69" s="6">
        <v>6750630</v>
      </c>
      <c r="E69" s="6">
        <v>1646248</v>
      </c>
      <c r="F69" s="6">
        <v>862597.13</v>
      </c>
      <c r="G69" s="6">
        <v>0</v>
      </c>
      <c r="H69" s="6">
        <v>825111.02</v>
      </c>
      <c r="I69" s="6">
        <v>37486.11</v>
      </c>
      <c r="J69" s="6">
        <v>17741.21</v>
      </c>
      <c r="K69" s="6">
        <f t="shared" si="0"/>
        <v>783650.87</v>
      </c>
      <c r="L69" s="6">
        <f t="shared" si="1"/>
        <v>5888032.87</v>
      </c>
      <c r="M69" s="6">
        <f t="shared" si="2"/>
        <v>52.39776327746488</v>
      </c>
      <c r="N69" s="6">
        <f t="shared" si="3"/>
        <v>5925518.98</v>
      </c>
      <c r="O69" s="6">
        <f t="shared" si="4"/>
        <v>821136.98</v>
      </c>
      <c r="P69" s="6">
        <f t="shared" si="5"/>
        <v>50.120699918845766</v>
      </c>
    </row>
    <row r="70" spans="1:16" ht="12.75">
      <c r="A70" s="4" t="s">
        <v>180</v>
      </c>
      <c r="B70" s="5" t="s">
        <v>181</v>
      </c>
      <c r="C70" s="6">
        <v>3834825</v>
      </c>
      <c r="D70" s="6">
        <v>3834825</v>
      </c>
      <c r="E70" s="6">
        <v>904008</v>
      </c>
      <c r="F70" s="6">
        <v>502943.95</v>
      </c>
      <c r="G70" s="6">
        <v>0</v>
      </c>
      <c r="H70" s="6">
        <v>486219.61</v>
      </c>
      <c r="I70" s="6">
        <v>16724.34</v>
      </c>
      <c r="J70" s="6">
        <v>2650.54</v>
      </c>
      <c r="K70" s="6">
        <f aca="true" t="shared" si="6" ref="K70:K90">E70-F70</f>
        <v>401064.05</v>
      </c>
      <c r="L70" s="6">
        <f aca="true" t="shared" si="7" ref="L70:L90">D70-F70</f>
        <v>3331881.05</v>
      </c>
      <c r="M70" s="6">
        <f aca="true" t="shared" si="8" ref="M70:M90">IF(E70=0,0,(F70/E70)*100)</f>
        <v>55.634900354864115</v>
      </c>
      <c r="N70" s="6">
        <f aca="true" t="shared" si="9" ref="N70:N90">D70-H70</f>
        <v>3348605.39</v>
      </c>
      <c r="O70" s="6">
        <f aca="true" t="shared" si="10" ref="O70:O90">E70-H70</f>
        <v>417788.39</v>
      </c>
      <c r="P70" s="6">
        <f aca="true" t="shared" si="11" ref="P70:P90">IF(E70=0,0,(H70/E70)*100)</f>
        <v>53.78487911611401</v>
      </c>
    </row>
    <row r="71" spans="1:16" ht="12.75">
      <c r="A71" s="4" t="s">
        <v>182</v>
      </c>
      <c r="B71" s="5" t="s">
        <v>183</v>
      </c>
      <c r="C71" s="6">
        <v>738897</v>
      </c>
      <c r="D71" s="6">
        <v>925897</v>
      </c>
      <c r="E71" s="6">
        <v>119849</v>
      </c>
      <c r="F71" s="6">
        <v>69762.5</v>
      </c>
      <c r="G71" s="6">
        <v>0</v>
      </c>
      <c r="H71" s="6">
        <v>59121.37</v>
      </c>
      <c r="I71" s="6">
        <v>10641.13</v>
      </c>
      <c r="J71" s="6">
        <v>700</v>
      </c>
      <c r="K71" s="6">
        <f t="shared" si="6"/>
        <v>50086.5</v>
      </c>
      <c r="L71" s="6">
        <f t="shared" si="7"/>
        <v>856134.5</v>
      </c>
      <c r="M71" s="6">
        <f t="shared" si="8"/>
        <v>58.20866256706355</v>
      </c>
      <c r="N71" s="6">
        <f t="shared" si="9"/>
        <v>866775.63</v>
      </c>
      <c r="O71" s="6">
        <f t="shared" si="10"/>
        <v>60727.63</v>
      </c>
      <c r="P71" s="6">
        <f t="shared" si="11"/>
        <v>49.329881767891266</v>
      </c>
    </row>
    <row r="72" spans="1:16" ht="12.75">
      <c r="A72" s="10" t="s">
        <v>184</v>
      </c>
      <c r="B72" s="11" t="s">
        <v>185</v>
      </c>
      <c r="C72" s="12">
        <v>200000</v>
      </c>
      <c r="D72" s="12">
        <v>201000</v>
      </c>
      <c r="E72" s="12">
        <v>1000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f t="shared" si="6"/>
        <v>1000</v>
      </c>
      <c r="L72" s="12">
        <f t="shared" si="7"/>
        <v>201000</v>
      </c>
      <c r="M72" s="12">
        <f t="shared" si="8"/>
        <v>0</v>
      </c>
      <c r="N72" s="12">
        <f t="shared" si="9"/>
        <v>201000</v>
      </c>
      <c r="O72" s="12">
        <f t="shared" si="10"/>
        <v>1000</v>
      </c>
      <c r="P72" s="12">
        <f t="shared" si="11"/>
        <v>0</v>
      </c>
    </row>
    <row r="73" spans="1:16" ht="12.75">
      <c r="A73" s="4" t="s">
        <v>186</v>
      </c>
      <c r="B73" s="5" t="s">
        <v>187</v>
      </c>
      <c r="C73" s="6">
        <v>200000</v>
      </c>
      <c r="D73" s="6">
        <v>201000</v>
      </c>
      <c r="E73" s="6">
        <v>1000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f t="shared" si="6"/>
        <v>1000</v>
      </c>
      <c r="L73" s="6">
        <f t="shared" si="7"/>
        <v>201000</v>
      </c>
      <c r="M73" s="6">
        <f t="shared" si="8"/>
        <v>0</v>
      </c>
      <c r="N73" s="6">
        <f t="shared" si="9"/>
        <v>201000</v>
      </c>
      <c r="O73" s="6">
        <f t="shared" si="10"/>
        <v>1000</v>
      </c>
      <c r="P73" s="6">
        <f t="shared" si="11"/>
        <v>0</v>
      </c>
    </row>
    <row r="74" spans="1:16" ht="12.75">
      <c r="A74" s="10" t="s">
        <v>188</v>
      </c>
      <c r="B74" s="11" t="s">
        <v>189</v>
      </c>
      <c r="C74" s="12">
        <v>1611109</v>
      </c>
      <c r="D74" s="12">
        <v>1626109</v>
      </c>
      <c r="E74" s="12">
        <v>385426</v>
      </c>
      <c r="F74" s="12">
        <v>173638.85</v>
      </c>
      <c r="G74" s="12">
        <v>0</v>
      </c>
      <c r="H74" s="12">
        <v>173638.85</v>
      </c>
      <c r="I74" s="12">
        <v>0</v>
      </c>
      <c r="J74" s="12">
        <v>0</v>
      </c>
      <c r="K74" s="12">
        <f t="shared" si="6"/>
        <v>211787.15</v>
      </c>
      <c r="L74" s="12">
        <f t="shared" si="7"/>
        <v>1452470.15</v>
      </c>
      <c r="M74" s="12">
        <f t="shared" si="8"/>
        <v>45.05115119374407</v>
      </c>
      <c r="N74" s="12">
        <f t="shared" si="9"/>
        <v>1452470.15</v>
      </c>
      <c r="O74" s="12">
        <f t="shared" si="10"/>
        <v>211787.15</v>
      </c>
      <c r="P74" s="12">
        <f t="shared" si="11"/>
        <v>45.05115119374407</v>
      </c>
    </row>
    <row r="75" spans="1:16" ht="12.75">
      <c r="A75" s="4" t="s">
        <v>190</v>
      </c>
      <c r="B75" s="5" t="s">
        <v>191</v>
      </c>
      <c r="C75" s="6">
        <v>65600</v>
      </c>
      <c r="D75" s="6">
        <v>65600</v>
      </c>
      <c r="E75" s="6">
        <v>16500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f t="shared" si="6"/>
        <v>16500</v>
      </c>
      <c r="L75" s="6">
        <f t="shared" si="7"/>
        <v>65600</v>
      </c>
      <c r="M75" s="6">
        <f t="shared" si="8"/>
        <v>0</v>
      </c>
      <c r="N75" s="6">
        <f t="shared" si="9"/>
        <v>65600</v>
      </c>
      <c r="O75" s="6">
        <f t="shared" si="10"/>
        <v>16500</v>
      </c>
      <c r="P75" s="6">
        <f t="shared" si="11"/>
        <v>0</v>
      </c>
    </row>
    <row r="76" spans="1:16" ht="25.5">
      <c r="A76" s="4" t="s">
        <v>192</v>
      </c>
      <c r="B76" s="5" t="s">
        <v>193</v>
      </c>
      <c r="C76" s="6">
        <v>25000</v>
      </c>
      <c r="D76" s="6">
        <v>25000</v>
      </c>
      <c r="E76" s="6">
        <v>6500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f t="shared" si="6"/>
        <v>6500</v>
      </c>
      <c r="L76" s="6">
        <f t="shared" si="7"/>
        <v>25000</v>
      </c>
      <c r="M76" s="6">
        <f t="shared" si="8"/>
        <v>0</v>
      </c>
      <c r="N76" s="6">
        <f t="shared" si="9"/>
        <v>25000</v>
      </c>
      <c r="O76" s="6">
        <f t="shared" si="10"/>
        <v>6500</v>
      </c>
      <c r="P76" s="6">
        <f t="shared" si="11"/>
        <v>0</v>
      </c>
    </row>
    <row r="77" spans="1:16" ht="25.5">
      <c r="A77" s="4" t="s">
        <v>194</v>
      </c>
      <c r="B77" s="5" t="s">
        <v>195</v>
      </c>
      <c r="C77" s="6">
        <v>1319709</v>
      </c>
      <c r="D77" s="6">
        <v>1319709</v>
      </c>
      <c r="E77" s="6">
        <v>309126</v>
      </c>
      <c r="F77" s="6">
        <v>153020.92</v>
      </c>
      <c r="G77" s="6">
        <v>0</v>
      </c>
      <c r="H77" s="6">
        <v>153020.92</v>
      </c>
      <c r="I77" s="6">
        <v>0</v>
      </c>
      <c r="J77" s="6">
        <v>0</v>
      </c>
      <c r="K77" s="6">
        <f t="shared" si="6"/>
        <v>156105.08</v>
      </c>
      <c r="L77" s="6">
        <f t="shared" si="7"/>
        <v>1166688.08</v>
      </c>
      <c r="M77" s="6">
        <f t="shared" si="8"/>
        <v>49.5011483990347</v>
      </c>
      <c r="N77" s="6">
        <f t="shared" si="9"/>
        <v>1166688.08</v>
      </c>
      <c r="O77" s="6">
        <f t="shared" si="10"/>
        <v>156105.08</v>
      </c>
      <c r="P77" s="6">
        <f t="shared" si="11"/>
        <v>49.5011483990347</v>
      </c>
    </row>
    <row r="78" spans="1:16" ht="12.75">
      <c r="A78" s="4" t="s">
        <v>257</v>
      </c>
      <c r="B78" s="5" t="s">
        <v>196</v>
      </c>
      <c r="C78" s="6">
        <v>65000</v>
      </c>
      <c r="D78" s="6">
        <v>65000</v>
      </c>
      <c r="E78" s="6">
        <v>20000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f t="shared" si="6"/>
        <v>20000</v>
      </c>
      <c r="L78" s="6">
        <f t="shared" si="7"/>
        <v>65000</v>
      </c>
      <c r="M78" s="6">
        <f t="shared" si="8"/>
        <v>0</v>
      </c>
      <c r="N78" s="6">
        <f t="shared" si="9"/>
        <v>65000</v>
      </c>
      <c r="O78" s="6">
        <f t="shared" si="10"/>
        <v>20000</v>
      </c>
      <c r="P78" s="6">
        <f t="shared" si="11"/>
        <v>0</v>
      </c>
    </row>
    <row r="79" spans="1:16" ht="38.25">
      <c r="A79" s="4" t="s">
        <v>197</v>
      </c>
      <c r="B79" s="5" t="s">
        <v>198</v>
      </c>
      <c r="C79" s="6">
        <v>50000</v>
      </c>
      <c r="D79" s="6">
        <v>50000</v>
      </c>
      <c r="E79" s="6">
        <v>9000</v>
      </c>
      <c r="F79" s="6">
        <v>6000</v>
      </c>
      <c r="G79" s="6">
        <v>0</v>
      </c>
      <c r="H79" s="6">
        <v>6000</v>
      </c>
      <c r="I79" s="6">
        <v>0</v>
      </c>
      <c r="J79" s="6">
        <v>0</v>
      </c>
      <c r="K79" s="6">
        <f t="shared" si="6"/>
        <v>3000</v>
      </c>
      <c r="L79" s="6">
        <f t="shared" si="7"/>
        <v>44000</v>
      </c>
      <c r="M79" s="6">
        <f t="shared" si="8"/>
        <v>66.66666666666666</v>
      </c>
      <c r="N79" s="6">
        <f t="shared" si="9"/>
        <v>44000</v>
      </c>
      <c r="O79" s="6">
        <f t="shared" si="10"/>
        <v>3000</v>
      </c>
      <c r="P79" s="6">
        <f t="shared" si="11"/>
        <v>66.66666666666666</v>
      </c>
    </row>
    <row r="80" spans="1:16" ht="25.5">
      <c r="A80" s="4" t="s">
        <v>199</v>
      </c>
      <c r="B80" s="5" t="s">
        <v>200</v>
      </c>
      <c r="C80" s="6">
        <v>85800</v>
      </c>
      <c r="D80" s="6">
        <v>100800</v>
      </c>
      <c r="E80" s="6">
        <v>24300</v>
      </c>
      <c r="F80" s="6">
        <v>14617.93</v>
      </c>
      <c r="G80" s="6">
        <v>0</v>
      </c>
      <c r="H80" s="6">
        <v>14617.93</v>
      </c>
      <c r="I80" s="6">
        <v>0</v>
      </c>
      <c r="J80" s="6">
        <v>0</v>
      </c>
      <c r="K80" s="6">
        <f t="shared" si="6"/>
        <v>9682.07</v>
      </c>
      <c r="L80" s="6">
        <f t="shared" si="7"/>
        <v>86182.07</v>
      </c>
      <c r="M80" s="6">
        <f t="shared" si="8"/>
        <v>60.15609053497942</v>
      </c>
      <c r="N80" s="6">
        <f t="shared" si="9"/>
        <v>86182.07</v>
      </c>
      <c r="O80" s="6">
        <f t="shared" si="10"/>
        <v>9682.07</v>
      </c>
      <c r="P80" s="6">
        <f t="shared" si="11"/>
        <v>60.15609053497942</v>
      </c>
    </row>
    <row r="81" spans="1:16" ht="25.5">
      <c r="A81" s="10" t="s">
        <v>203</v>
      </c>
      <c r="B81" s="11" t="s">
        <v>204</v>
      </c>
      <c r="C81" s="12">
        <v>2434588</v>
      </c>
      <c r="D81" s="12">
        <v>1543978</v>
      </c>
      <c r="E81" s="12">
        <v>53900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f t="shared" si="6"/>
        <v>53900</v>
      </c>
      <c r="L81" s="12">
        <f t="shared" si="7"/>
        <v>1543978</v>
      </c>
      <c r="M81" s="12">
        <f t="shared" si="8"/>
        <v>0</v>
      </c>
      <c r="N81" s="12">
        <f t="shared" si="9"/>
        <v>1543978</v>
      </c>
      <c r="O81" s="12">
        <f t="shared" si="10"/>
        <v>53900</v>
      </c>
      <c r="P81" s="12">
        <f t="shared" si="11"/>
        <v>0</v>
      </c>
    </row>
    <row r="82" spans="1:16" ht="38.25">
      <c r="A82" s="4" t="s">
        <v>205</v>
      </c>
      <c r="B82" s="5" t="s">
        <v>206</v>
      </c>
      <c r="C82" s="6">
        <v>943985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f t="shared" si="6"/>
        <v>0</v>
      </c>
      <c r="L82" s="6">
        <f t="shared" si="7"/>
        <v>0</v>
      </c>
      <c r="M82" s="6">
        <f t="shared" si="8"/>
        <v>0</v>
      </c>
      <c r="N82" s="6">
        <f t="shared" si="9"/>
        <v>0</v>
      </c>
      <c r="O82" s="6">
        <f t="shared" si="10"/>
        <v>0</v>
      </c>
      <c r="P82" s="6">
        <f t="shared" si="11"/>
        <v>0</v>
      </c>
    </row>
    <row r="83" spans="1:16" ht="38.25">
      <c r="A83" s="4" t="s">
        <v>258</v>
      </c>
      <c r="B83" s="5" t="s">
        <v>259</v>
      </c>
      <c r="C83" s="6">
        <v>1490603</v>
      </c>
      <c r="D83" s="6">
        <v>1543978</v>
      </c>
      <c r="E83" s="6">
        <v>53900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f t="shared" si="6"/>
        <v>53900</v>
      </c>
      <c r="L83" s="6">
        <f t="shared" si="7"/>
        <v>1543978</v>
      </c>
      <c r="M83" s="6">
        <f t="shared" si="8"/>
        <v>0</v>
      </c>
      <c r="N83" s="6">
        <f t="shared" si="9"/>
        <v>1543978</v>
      </c>
      <c r="O83" s="6">
        <f t="shared" si="10"/>
        <v>53900</v>
      </c>
      <c r="P83" s="6">
        <f t="shared" si="11"/>
        <v>0</v>
      </c>
    </row>
    <row r="84" spans="1:16" ht="12.75">
      <c r="A84" s="10" t="s">
        <v>207</v>
      </c>
      <c r="B84" s="11" t="s">
        <v>208</v>
      </c>
      <c r="C84" s="12">
        <v>29692966</v>
      </c>
      <c r="D84" s="12">
        <v>31408599</v>
      </c>
      <c r="E84" s="12">
        <v>7261786</v>
      </c>
      <c r="F84" s="12">
        <v>7055021.68</v>
      </c>
      <c r="G84" s="12">
        <v>0</v>
      </c>
      <c r="H84" s="12">
        <v>7021555.509999999</v>
      </c>
      <c r="I84" s="12">
        <v>33466.17</v>
      </c>
      <c r="J84" s="12">
        <v>0</v>
      </c>
      <c r="K84" s="12">
        <f t="shared" si="6"/>
        <v>206764.3200000003</v>
      </c>
      <c r="L84" s="12">
        <f t="shared" si="7"/>
        <v>24353577.32</v>
      </c>
      <c r="M84" s="12">
        <f t="shared" si="8"/>
        <v>97.15270706132073</v>
      </c>
      <c r="N84" s="12">
        <f t="shared" si="9"/>
        <v>24387043.490000002</v>
      </c>
      <c r="O84" s="12">
        <f t="shared" si="10"/>
        <v>240230.49000000115</v>
      </c>
      <c r="P84" s="12">
        <f t="shared" si="11"/>
        <v>96.69185390481073</v>
      </c>
    </row>
    <row r="85" spans="1:16" ht="12.75">
      <c r="A85" s="4" t="s">
        <v>209</v>
      </c>
      <c r="B85" s="5" t="s">
        <v>210</v>
      </c>
      <c r="C85" s="6">
        <v>1510022</v>
      </c>
      <c r="D85" s="6">
        <v>2755286</v>
      </c>
      <c r="E85" s="6">
        <v>21047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f t="shared" si="6"/>
        <v>21047</v>
      </c>
      <c r="L85" s="6">
        <f t="shared" si="7"/>
        <v>2755286</v>
      </c>
      <c r="M85" s="6">
        <f t="shared" si="8"/>
        <v>0</v>
      </c>
      <c r="N85" s="6">
        <f t="shared" si="9"/>
        <v>2755286</v>
      </c>
      <c r="O85" s="6">
        <f t="shared" si="10"/>
        <v>21047</v>
      </c>
      <c r="P85" s="6">
        <f t="shared" si="11"/>
        <v>0</v>
      </c>
    </row>
    <row r="86" spans="1:16" ht="38.25">
      <c r="A86" s="4" t="s">
        <v>290</v>
      </c>
      <c r="B86" s="5" t="s">
        <v>291</v>
      </c>
      <c r="C86" s="6">
        <v>0</v>
      </c>
      <c r="D86" s="6">
        <v>14450</v>
      </c>
      <c r="E86" s="6">
        <v>14450</v>
      </c>
      <c r="F86" s="6">
        <v>5320</v>
      </c>
      <c r="G86" s="6">
        <v>0</v>
      </c>
      <c r="H86" s="6">
        <v>5320</v>
      </c>
      <c r="I86" s="6">
        <v>0</v>
      </c>
      <c r="J86" s="6">
        <v>0</v>
      </c>
      <c r="K86" s="6">
        <f t="shared" si="6"/>
        <v>9130</v>
      </c>
      <c r="L86" s="6">
        <f t="shared" si="7"/>
        <v>9130</v>
      </c>
      <c r="M86" s="6">
        <f t="shared" si="8"/>
        <v>36.81660899653979</v>
      </c>
      <c r="N86" s="6">
        <f t="shared" si="9"/>
        <v>9130</v>
      </c>
      <c r="O86" s="6">
        <f t="shared" si="10"/>
        <v>9130</v>
      </c>
      <c r="P86" s="6">
        <f t="shared" si="11"/>
        <v>36.81660899653979</v>
      </c>
    </row>
    <row r="87" spans="1:16" ht="38.25">
      <c r="A87" s="4" t="s">
        <v>292</v>
      </c>
      <c r="B87" s="5" t="s">
        <v>293</v>
      </c>
      <c r="C87" s="6">
        <v>0</v>
      </c>
      <c r="D87" s="6">
        <v>3000</v>
      </c>
      <c r="E87" s="6">
        <v>3000</v>
      </c>
      <c r="F87" s="6">
        <v>3000</v>
      </c>
      <c r="G87" s="6">
        <v>0</v>
      </c>
      <c r="H87" s="6">
        <v>3000</v>
      </c>
      <c r="I87" s="6">
        <v>0</v>
      </c>
      <c r="J87" s="6">
        <v>0</v>
      </c>
      <c r="K87" s="6">
        <f t="shared" si="6"/>
        <v>0</v>
      </c>
      <c r="L87" s="6">
        <f t="shared" si="7"/>
        <v>0</v>
      </c>
      <c r="M87" s="6">
        <f t="shared" si="8"/>
        <v>100</v>
      </c>
      <c r="N87" s="6">
        <f t="shared" si="9"/>
        <v>0</v>
      </c>
      <c r="O87" s="6">
        <f t="shared" si="10"/>
        <v>0</v>
      </c>
      <c r="P87" s="6">
        <f t="shared" si="11"/>
        <v>100</v>
      </c>
    </row>
    <row r="88" spans="1:16" ht="12.75">
      <c r="A88" s="4" t="s">
        <v>211</v>
      </c>
      <c r="B88" s="5" t="s">
        <v>212</v>
      </c>
      <c r="C88" s="6">
        <v>27114280</v>
      </c>
      <c r="D88" s="6">
        <v>27482741</v>
      </c>
      <c r="E88" s="6">
        <v>6926767</v>
      </c>
      <c r="F88" s="6">
        <v>6918767</v>
      </c>
      <c r="G88" s="6">
        <v>0</v>
      </c>
      <c r="H88" s="6">
        <v>6885306</v>
      </c>
      <c r="I88" s="6">
        <v>33461</v>
      </c>
      <c r="J88" s="6">
        <v>0</v>
      </c>
      <c r="K88" s="6">
        <f t="shared" si="6"/>
        <v>8000</v>
      </c>
      <c r="L88" s="6">
        <f t="shared" si="7"/>
        <v>20563974</v>
      </c>
      <c r="M88" s="6">
        <f t="shared" si="8"/>
        <v>99.88450600402756</v>
      </c>
      <c r="N88" s="6">
        <f t="shared" si="9"/>
        <v>20597435</v>
      </c>
      <c r="O88" s="6">
        <f t="shared" si="10"/>
        <v>41461</v>
      </c>
      <c r="P88" s="6">
        <f t="shared" si="11"/>
        <v>99.40143792912336</v>
      </c>
    </row>
    <row r="89" spans="1:16" ht="12.75">
      <c r="A89" s="4" t="s">
        <v>213</v>
      </c>
      <c r="B89" s="5" t="s">
        <v>196</v>
      </c>
      <c r="C89" s="6">
        <v>1068664</v>
      </c>
      <c r="D89" s="6">
        <v>1153122</v>
      </c>
      <c r="E89" s="6">
        <v>296522</v>
      </c>
      <c r="F89" s="6">
        <v>127934.68</v>
      </c>
      <c r="G89" s="6">
        <v>0</v>
      </c>
      <c r="H89" s="6">
        <v>127929.51</v>
      </c>
      <c r="I89" s="6">
        <v>5.17</v>
      </c>
      <c r="J89" s="6">
        <v>0</v>
      </c>
      <c r="K89" s="6">
        <f t="shared" si="6"/>
        <v>168587.32</v>
      </c>
      <c r="L89" s="6">
        <f t="shared" si="7"/>
        <v>1025187.3200000001</v>
      </c>
      <c r="M89" s="6">
        <f t="shared" si="8"/>
        <v>43.14508872866094</v>
      </c>
      <c r="N89" s="6">
        <f t="shared" si="9"/>
        <v>1025192.49</v>
      </c>
      <c r="O89" s="6">
        <f t="shared" si="10"/>
        <v>168592.49</v>
      </c>
      <c r="P89" s="6">
        <f t="shared" si="11"/>
        <v>43.14334518180776</v>
      </c>
    </row>
    <row r="90" spans="1:16" ht="12.75">
      <c r="A90" s="10" t="s">
        <v>214</v>
      </c>
      <c r="B90" s="11" t="s">
        <v>215</v>
      </c>
      <c r="C90" s="12">
        <v>369939471</v>
      </c>
      <c r="D90" s="12">
        <v>416483444</v>
      </c>
      <c r="E90" s="12">
        <v>117857596</v>
      </c>
      <c r="F90" s="12">
        <v>67714755.47</v>
      </c>
      <c r="G90" s="12">
        <v>0</v>
      </c>
      <c r="H90" s="12">
        <v>66661815.760000005</v>
      </c>
      <c r="I90" s="12">
        <v>1052939.71</v>
      </c>
      <c r="J90" s="12">
        <v>110391563.41999999</v>
      </c>
      <c r="K90" s="12">
        <f t="shared" si="6"/>
        <v>50142840.53</v>
      </c>
      <c r="L90" s="12">
        <f t="shared" si="7"/>
        <v>348768688.53</v>
      </c>
      <c r="M90" s="12">
        <f t="shared" si="8"/>
        <v>57.45472313044634</v>
      </c>
      <c r="N90" s="12">
        <f t="shared" si="9"/>
        <v>349821628.24</v>
      </c>
      <c r="O90" s="12">
        <f t="shared" si="10"/>
        <v>51195780.239999995</v>
      </c>
      <c r="P90" s="12">
        <f t="shared" si="11"/>
        <v>56.561323175130774</v>
      </c>
    </row>
    <row r="91" spans="1:16" ht="12.75">
      <c r="A91" s="15"/>
      <c r="B91" s="17" t="s">
        <v>296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1:16" ht="63.75">
      <c r="A92" s="3" t="s">
        <v>2</v>
      </c>
      <c r="B92" s="3" t="s">
        <v>3</v>
      </c>
      <c r="C92" s="3" t="s">
        <v>4</v>
      </c>
      <c r="D92" s="3" t="s">
        <v>5</v>
      </c>
      <c r="E92" s="3" t="s">
        <v>6</v>
      </c>
      <c r="F92" s="3" t="s">
        <v>7</v>
      </c>
      <c r="G92" s="3" t="s">
        <v>8</v>
      </c>
      <c r="H92" s="3" t="s">
        <v>9</v>
      </c>
      <c r="I92" s="3" t="s">
        <v>10</v>
      </c>
      <c r="J92" s="3" t="s">
        <v>11</v>
      </c>
      <c r="K92" s="3" t="s">
        <v>12</v>
      </c>
      <c r="L92" s="3" t="s">
        <v>13</v>
      </c>
      <c r="M92" s="3" t="s">
        <v>14</v>
      </c>
      <c r="N92" s="3" t="s">
        <v>15</v>
      </c>
      <c r="O92" s="3" t="s">
        <v>16</v>
      </c>
      <c r="P92" s="3" t="s">
        <v>17</v>
      </c>
    </row>
    <row r="93" spans="1:16" ht="12.75">
      <c r="A93" s="10" t="s">
        <v>74</v>
      </c>
      <c r="B93" s="11" t="s">
        <v>75</v>
      </c>
      <c r="C93" s="12">
        <v>224370</v>
      </c>
      <c r="D93" s="12">
        <v>584140</v>
      </c>
      <c r="E93" s="12">
        <v>475362.5</v>
      </c>
      <c r="F93" s="12">
        <v>342404.04</v>
      </c>
      <c r="G93" s="12">
        <v>0</v>
      </c>
      <c r="H93" s="12">
        <v>363097.63</v>
      </c>
      <c r="I93" s="12">
        <v>0</v>
      </c>
      <c r="J93" s="12">
        <v>0</v>
      </c>
      <c r="K93" s="12">
        <f aca="true" t="shared" si="12" ref="K93:K129">E93-F93</f>
        <v>132958.46000000002</v>
      </c>
      <c r="L93" s="12">
        <f aca="true" t="shared" si="13" ref="L93:L129">D93-F93</f>
        <v>241735.96000000002</v>
      </c>
      <c r="M93" s="12">
        <f aca="true" t="shared" si="14" ref="M93:M129">IF(E93=0,0,(F93/E93)*100)</f>
        <v>72.03009072023981</v>
      </c>
      <c r="N93" s="12">
        <f aca="true" t="shared" si="15" ref="N93:N129">D93-H93</f>
        <v>221042.37</v>
      </c>
      <c r="O93" s="12">
        <f aca="true" t="shared" si="16" ref="O93:O129">E93-H93</f>
        <v>112264.87</v>
      </c>
      <c r="P93" s="12">
        <f aca="true" t="shared" si="17" ref="P93:P129">IF(E93=0,0,(H93/E93)*100)</f>
        <v>76.38331378684688</v>
      </c>
    </row>
    <row r="94" spans="1:16" ht="12.75">
      <c r="A94" s="4" t="s">
        <v>76</v>
      </c>
      <c r="B94" s="5" t="s">
        <v>77</v>
      </c>
      <c r="C94" s="6">
        <v>224370</v>
      </c>
      <c r="D94" s="6">
        <v>584140</v>
      </c>
      <c r="E94" s="6">
        <v>475362.5</v>
      </c>
      <c r="F94" s="6">
        <v>342404.04</v>
      </c>
      <c r="G94" s="6">
        <v>0</v>
      </c>
      <c r="H94" s="6">
        <v>363097.63</v>
      </c>
      <c r="I94" s="6">
        <v>0</v>
      </c>
      <c r="J94" s="6">
        <v>0</v>
      </c>
      <c r="K94" s="6">
        <f t="shared" si="12"/>
        <v>132958.46000000002</v>
      </c>
      <c r="L94" s="6">
        <f t="shared" si="13"/>
        <v>241735.96000000002</v>
      </c>
      <c r="M94" s="6">
        <f t="shared" si="14"/>
        <v>72.03009072023981</v>
      </c>
      <c r="N94" s="6">
        <f t="shared" si="15"/>
        <v>221042.37</v>
      </c>
      <c r="O94" s="6">
        <f t="shared" si="16"/>
        <v>112264.87</v>
      </c>
      <c r="P94" s="6">
        <f t="shared" si="17"/>
        <v>76.38331378684688</v>
      </c>
    </row>
    <row r="95" spans="1:16" ht="12.75">
      <c r="A95" s="10" t="s">
        <v>78</v>
      </c>
      <c r="B95" s="11" t="s">
        <v>79</v>
      </c>
      <c r="C95" s="12">
        <v>6630120</v>
      </c>
      <c r="D95" s="12">
        <v>14115220</v>
      </c>
      <c r="E95" s="12">
        <v>2858409</v>
      </c>
      <c r="F95" s="12">
        <v>11297.24</v>
      </c>
      <c r="G95" s="12">
        <v>0</v>
      </c>
      <c r="H95" s="12">
        <v>257173.03</v>
      </c>
      <c r="I95" s="12">
        <v>0</v>
      </c>
      <c r="J95" s="12">
        <v>8953.31</v>
      </c>
      <c r="K95" s="12">
        <f t="shared" si="12"/>
        <v>2847111.76</v>
      </c>
      <c r="L95" s="12">
        <f t="shared" si="13"/>
        <v>14103922.76</v>
      </c>
      <c r="M95" s="12">
        <f t="shared" si="14"/>
        <v>0.3952282545989744</v>
      </c>
      <c r="N95" s="12">
        <f t="shared" si="15"/>
        <v>13858046.97</v>
      </c>
      <c r="O95" s="12">
        <f t="shared" si="16"/>
        <v>2601235.97</v>
      </c>
      <c r="P95" s="12">
        <f t="shared" si="17"/>
        <v>8.99706899887315</v>
      </c>
    </row>
    <row r="96" spans="1:16" ht="12.75">
      <c r="A96" s="4" t="s">
        <v>251</v>
      </c>
      <c r="B96" s="5" t="s">
        <v>252</v>
      </c>
      <c r="C96" s="6">
        <v>2946437</v>
      </c>
      <c r="D96" s="6">
        <v>2949737</v>
      </c>
      <c r="E96" s="6">
        <v>689188.25</v>
      </c>
      <c r="F96" s="6">
        <v>11297.24</v>
      </c>
      <c r="G96" s="6">
        <v>0</v>
      </c>
      <c r="H96" s="6">
        <v>188428.05</v>
      </c>
      <c r="I96" s="6">
        <v>0</v>
      </c>
      <c r="J96" s="6">
        <v>1050</v>
      </c>
      <c r="K96" s="6">
        <f t="shared" si="12"/>
        <v>677891.01</v>
      </c>
      <c r="L96" s="6">
        <f t="shared" si="13"/>
        <v>2938439.76</v>
      </c>
      <c r="M96" s="6">
        <f t="shared" si="14"/>
        <v>1.6392096063738752</v>
      </c>
      <c r="N96" s="6">
        <f t="shared" si="15"/>
        <v>2761308.95</v>
      </c>
      <c r="O96" s="6">
        <f t="shared" si="16"/>
        <v>500760.2</v>
      </c>
      <c r="P96" s="6">
        <f t="shared" si="17"/>
        <v>27.340577846473728</v>
      </c>
    </row>
    <row r="97" spans="1:16" ht="38.25">
      <c r="A97" s="4" t="s">
        <v>80</v>
      </c>
      <c r="B97" s="5" t="s">
        <v>81</v>
      </c>
      <c r="C97" s="6">
        <v>3673683</v>
      </c>
      <c r="D97" s="6">
        <v>10355483</v>
      </c>
      <c r="E97" s="6">
        <v>2169220.75</v>
      </c>
      <c r="F97" s="6">
        <v>0</v>
      </c>
      <c r="G97" s="6">
        <v>0</v>
      </c>
      <c r="H97" s="6">
        <v>68744.98</v>
      </c>
      <c r="I97" s="6">
        <v>0</v>
      </c>
      <c r="J97" s="6">
        <v>7903.31</v>
      </c>
      <c r="K97" s="6">
        <f t="shared" si="12"/>
        <v>2169220.75</v>
      </c>
      <c r="L97" s="6">
        <f t="shared" si="13"/>
        <v>10355483</v>
      </c>
      <c r="M97" s="6">
        <f t="shared" si="14"/>
        <v>0</v>
      </c>
      <c r="N97" s="6">
        <f t="shared" si="15"/>
        <v>10286738.02</v>
      </c>
      <c r="O97" s="6">
        <f t="shared" si="16"/>
        <v>2100475.77</v>
      </c>
      <c r="P97" s="6">
        <f t="shared" si="17"/>
        <v>3.1691094601598286</v>
      </c>
    </row>
    <row r="98" spans="1:16" ht="12.75">
      <c r="A98" s="4" t="s">
        <v>96</v>
      </c>
      <c r="B98" s="5" t="s">
        <v>97</v>
      </c>
      <c r="C98" s="6">
        <v>10000</v>
      </c>
      <c r="D98" s="6">
        <v>810000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f t="shared" si="12"/>
        <v>0</v>
      </c>
      <c r="L98" s="6">
        <f t="shared" si="13"/>
        <v>810000</v>
      </c>
      <c r="M98" s="6">
        <f t="shared" si="14"/>
        <v>0</v>
      </c>
      <c r="N98" s="6">
        <f t="shared" si="15"/>
        <v>810000</v>
      </c>
      <c r="O98" s="6">
        <f t="shared" si="16"/>
        <v>0</v>
      </c>
      <c r="P98" s="6">
        <f t="shared" si="17"/>
        <v>0</v>
      </c>
    </row>
    <row r="99" spans="1:16" ht="12.75">
      <c r="A99" s="10" t="s">
        <v>98</v>
      </c>
      <c r="B99" s="11" t="s">
        <v>99</v>
      </c>
      <c r="C99" s="12">
        <v>2393800</v>
      </c>
      <c r="D99" s="12">
        <v>2893800</v>
      </c>
      <c r="E99" s="12">
        <v>694450</v>
      </c>
      <c r="F99" s="12">
        <v>471000</v>
      </c>
      <c r="G99" s="12">
        <v>0</v>
      </c>
      <c r="H99" s="12">
        <v>312378.77</v>
      </c>
      <c r="I99" s="12">
        <v>447193</v>
      </c>
      <c r="J99" s="12">
        <v>10287</v>
      </c>
      <c r="K99" s="12">
        <f t="shared" si="12"/>
        <v>223450</v>
      </c>
      <c r="L99" s="12">
        <f t="shared" si="13"/>
        <v>2422800</v>
      </c>
      <c r="M99" s="12">
        <f t="shared" si="14"/>
        <v>67.8234574123407</v>
      </c>
      <c r="N99" s="12">
        <f t="shared" si="15"/>
        <v>2581421.23</v>
      </c>
      <c r="O99" s="12">
        <f t="shared" si="16"/>
        <v>382071.23</v>
      </c>
      <c r="P99" s="12">
        <f t="shared" si="17"/>
        <v>44.98218302253582</v>
      </c>
    </row>
    <row r="100" spans="1:16" ht="12.75">
      <c r="A100" s="4" t="s">
        <v>100</v>
      </c>
      <c r="B100" s="5" t="s">
        <v>101</v>
      </c>
      <c r="C100" s="6">
        <v>2378800</v>
      </c>
      <c r="D100" s="6">
        <v>2378800</v>
      </c>
      <c r="E100" s="6">
        <v>690700</v>
      </c>
      <c r="F100" s="6">
        <v>471000</v>
      </c>
      <c r="G100" s="6">
        <v>0</v>
      </c>
      <c r="H100" s="6">
        <v>312378.77</v>
      </c>
      <c r="I100" s="6">
        <v>447193</v>
      </c>
      <c r="J100" s="6">
        <v>10287</v>
      </c>
      <c r="K100" s="6">
        <f t="shared" si="12"/>
        <v>219700</v>
      </c>
      <c r="L100" s="6">
        <f t="shared" si="13"/>
        <v>1907800</v>
      </c>
      <c r="M100" s="6">
        <f t="shared" si="14"/>
        <v>68.19168959027074</v>
      </c>
      <c r="N100" s="6">
        <f t="shared" si="15"/>
        <v>2066421.23</v>
      </c>
      <c r="O100" s="6">
        <f t="shared" si="16"/>
        <v>378321.23</v>
      </c>
      <c r="P100" s="6">
        <f t="shared" si="17"/>
        <v>45.22640364847257</v>
      </c>
    </row>
    <row r="101" spans="1:16" ht="25.5">
      <c r="A101" s="4" t="s">
        <v>102</v>
      </c>
      <c r="B101" s="5" t="s">
        <v>103</v>
      </c>
      <c r="C101" s="6">
        <v>15000</v>
      </c>
      <c r="D101" s="6">
        <v>515000</v>
      </c>
      <c r="E101" s="6">
        <v>3750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f t="shared" si="12"/>
        <v>3750</v>
      </c>
      <c r="L101" s="6">
        <f t="shared" si="13"/>
        <v>515000</v>
      </c>
      <c r="M101" s="6">
        <f t="shared" si="14"/>
        <v>0</v>
      </c>
      <c r="N101" s="6">
        <f t="shared" si="15"/>
        <v>515000</v>
      </c>
      <c r="O101" s="6">
        <f t="shared" si="16"/>
        <v>3750</v>
      </c>
      <c r="P101" s="6">
        <f t="shared" si="17"/>
        <v>0</v>
      </c>
    </row>
    <row r="102" spans="1:16" ht="12.75">
      <c r="A102" s="10" t="s">
        <v>106</v>
      </c>
      <c r="B102" s="11" t="s">
        <v>107</v>
      </c>
      <c r="C102" s="12">
        <v>0</v>
      </c>
      <c r="D102" s="12">
        <v>3500</v>
      </c>
      <c r="E102" s="12">
        <v>3500</v>
      </c>
      <c r="F102" s="12">
        <v>3500</v>
      </c>
      <c r="G102" s="12">
        <v>0</v>
      </c>
      <c r="H102" s="12">
        <v>5059</v>
      </c>
      <c r="I102" s="12">
        <v>0</v>
      </c>
      <c r="J102" s="12">
        <v>0</v>
      </c>
      <c r="K102" s="12">
        <f t="shared" si="12"/>
        <v>0</v>
      </c>
      <c r="L102" s="12">
        <f t="shared" si="13"/>
        <v>0</v>
      </c>
      <c r="M102" s="12">
        <f t="shared" si="14"/>
        <v>100</v>
      </c>
      <c r="N102" s="12">
        <f t="shared" si="15"/>
        <v>-1559</v>
      </c>
      <c r="O102" s="12">
        <f t="shared" si="16"/>
        <v>-1559</v>
      </c>
      <c r="P102" s="12">
        <f t="shared" si="17"/>
        <v>144.54285714285714</v>
      </c>
    </row>
    <row r="103" spans="1:16" ht="25.5">
      <c r="A103" s="4" t="s">
        <v>162</v>
      </c>
      <c r="B103" s="5" t="s">
        <v>163</v>
      </c>
      <c r="C103" s="6">
        <v>0</v>
      </c>
      <c r="D103" s="6">
        <v>3500</v>
      </c>
      <c r="E103" s="6">
        <v>3500</v>
      </c>
      <c r="F103" s="6">
        <v>3500</v>
      </c>
      <c r="G103" s="6">
        <v>0</v>
      </c>
      <c r="H103" s="6">
        <v>5059</v>
      </c>
      <c r="I103" s="6">
        <v>0</v>
      </c>
      <c r="J103" s="6">
        <v>0</v>
      </c>
      <c r="K103" s="6">
        <f t="shared" si="12"/>
        <v>0</v>
      </c>
      <c r="L103" s="6">
        <f t="shared" si="13"/>
        <v>0</v>
      </c>
      <c r="M103" s="6">
        <f t="shared" si="14"/>
        <v>100</v>
      </c>
      <c r="N103" s="6">
        <f t="shared" si="15"/>
        <v>-1559</v>
      </c>
      <c r="O103" s="6">
        <f t="shared" si="16"/>
        <v>-1559</v>
      </c>
      <c r="P103" s="6">
        <f t="shared" si="17"/>
        <v>144.54285714285714</v>
      </c>
    </row>
    <row r="104" spans="1:16" ht="12.75">
      <c r="A104" s="10" t="s">
        <v>253</v>
      </c>
      <c r="B104" s="11" t="s">
        <v>254</v>
      </c>
      <c r="C104" s="12">
        <v>821000</v>
      </c>
      <c r="D104" s="12">
        <v>972450</v>
      </c>
      <c r="E104" s="12">
        <v>216450</v>
      </c>
      <c r="F104" s="12">
        <v>165882.94</v>
      </c>
      <c r="G104" s="12">
        <v>0</v>
      </c>
      <c r="H104" s="12">
        <v>165882.94</v>
      </c>
      <c r="I104" s="12">
        <v>0</v>
      </c>
      <c r="J104" s="12">
        <v>0</v>
      </c>
      <c r="K104" s="12">
        <f t="shared" si="12"/>
        <v>50567.06</v>
      </c>
      <c r="L104" s="12">
        <f t="shared" si="13"/>
        <v>806567.06</v>
      </c>
      <c r="M104" s="12">
        <f t="shared" si="14"/>
        <v>76.63799491799492</v>
      </c>
      <c r="N104" s="12">
        <f t="shared" si="15"/>
        <v>806567.06</v>
      </c>
      <c r="O104" s="12">
        <f t="shared" si="16"/>
        <v>50567.06</v>
      </c>
      <c r="P104" s="12">
        <f t="shared" si="17"/>
        <v>76.63799491799492</v>
      </c>
    </row>
    <row r="105" spans="1:16" ht="12.75">
      <c r="A105" s="4" t="s">
        <v>255</v>
      </c>
      <c r="B105" s="5" t="s">
        <v>256</v>
      </c>
      <c r="C105" s="6">
        <v>821000</v>
      </c>
      <c r="D105" s="6">
        <v>972450</v>
      </c>
      <c r="E105" s="6">
        <v>216450</v>
      </c>
      <c r="F105" s="6">
        <v>165882.94</v>
      </c>
      <c r="G105" s="6">
        <v>0</v>
      </c>
      <c r="H105" s="6">
        <v>165882.94</v>
      </c>
      <c r="I105" s="6">
        <v>0</v>
      </c>
      <c r="J105" s="6">
        <v>0</v>
      </c>
      <c r="K105" s="6">
        <f t="shared" si="12"/>
        <v>50567.06</v>
      </c>
      <c r="L105" s="6">
        <f t="shared" si="13"/>
        <v>806567.06</v>
      </c>
      <c r="M105" s="6">
        <f t="shared" si="14"/>
        <v>76.63799491799492</v>
      </c>
      <c r="N105" s="6">
        <f t="shared" si="15"/>
        <v>806567.06</v>
      </c>
      <c r="O105" s="6">
        <f t="shared" si="16"/>
        <v>50567.06</v>
      </c>
      <c r="P105" s="6">
        <f t="shared" si="17"/>
        <v>76.63799491799492</v>
      </c>
    </row>
    <row r="106" spans="1:16" ht="12.75">
      <c r="A106" s="10" t="s">
        <v>172</v>
      </c>
      <c r="B106" s="11" t="s">
        <v>173</v>
      </c>
      <c r="C106" s="12">
        <v>2179284</v>
      </c>
      <c r="D106" s="12">
        <v>3459284</v>
      </c>
      <c r="E106" s="12">
        <v>394301.25</v>
      </c>
      <c r="F106" s="12">
        <v>108427.16</v>
      </c>
      <c r="G106" s="12">
        <v>0</v>
      </c>
      <c r="H106" s="12">
        <v>136213.96</v>
      </c>
      <c r="I106" s="12">
        <v>3500</v>
      </c>
      <c r="J106" s="12">
        <v>0</v>
      </c>
      <c r="K106" s="12">
        <f t="shared" si="12"/>
        <v>285874.08999999997</v>
      </c>
      <c r="L106" s="12">
        <f t="shared" si="13"/>
        <v>3350856.84</v>
      </c>
      <c r="M106" s="12">
        <f t="shared" si="14"/>
        <v>27.49855852600011</v>
      </c>
      <c r="N106" s="12">
        <f t="shared" si="15"/>
        <v>3323070.04</v>
      </c>
      <c r="O106" s="12">
        <f t="shared" si="16"/>
        <v>258087.29</v>
      </c>
      <c r="P106" s="12">
        <f t="shared" si="17"/>
        <v>34.54565766656839</v>
      </c>
    </row>
    <row r="107" spans="1:16" ht="12.75">
      <c r="A107" s="4" t="s">
        <v>174</v>
      </c>
      <c r="B107" s="5" t="s">
        <v>175</v>
      </c>
      <c r="C107" s="6">
        <v>283500</v>
      </c>
      <c r="D107" s="6">
        <v>283500</v>
      </c>
      <c r="E107" s="6">
        <v>13375</v>
      </c>
      <c r="F107" s="6">
        <v>8500</v>
      </c>
      <c r="G107" s="6">
        <v>0</v>
      </c>
      <c r="H107" s="6">
        <v>15129.3</v>
      </c>
      <c r="I107" s="6">
        <v>3500</v>
      </c>
      <c r="J107" s="6">
        <v>0</v>
      </c>
      <c r="K107" s="6">
        <f t="shared" si="12"/>
        <v>4875</v>
      </c>
      <c r="L107" s="6">
        <f t="shared" si="13"/>
        <v>275000</v>
      </c>
      <c r="M107" s="6">
        <f t="shared" si="14"/>
        <v>63.55140186915887</v>
      </c>
      <c r="N107" s="6">
        <f t="shared" si="15"/>
        <v>268370.7</v>
      </c>
      <c r="O107" s="6">
        <f t="shared" si="16"/>
        <v>-1754.2999999999993</v>
      </c>
      <c r="P107" s="6">
        <f t="shared" si="17"/>
        <v>113.11626168224298</v>
      </c>
    </row>
    <row r="108" spans="1:16" ht="12.75">
      <c r="A108" s="4" t="s">
        <v>176</v>
      </c>
      <c r="B108" s="5" t="s">
        <v>177</v>
      </c>
      <c r="C108" s="6">
        <v>13000</v>
      </c>
      <c r="D108" s="6">
        <v>13000</v>
      </c>
      <c r="E108" s="6">
        <v>750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f t="shared" si="12"/>
        <v>750</v>
      </c>
      <c r="L108" s="6">
        <f t="shared" si="13"/>
        <v>13000</v>
      </c>
      <c r="M108" s="6">
        <f t="shared" si="14"/>
        <v>0</v>
      </c>
      <c r="N108" s="6">
        <f t="shared" si="15"/>
        <v>13000</v>
      </c>
      <c r="O108" s="6">
        <f t="shared" si="16"/>
        <v>750</v>
      </c>
      <c r="P108" s="6">
        <f t="shared" si="17"/>
        <v>0</v>
      </c>
    </row>
    <row r="109" spans="1:16" ht="25.5">
      <c r="A109" s="4" t="s">
        <v>178</v>
      </c>
      <c r="B109" s="5" t="s">
        <v>179</v>
      </c>
      <c r="C109" s="6">
        <v>1608284</v>
      </c>
      <c r="D109" s="6">
        <v>2888284</v>
      </c>
      <c r="E109" s="6">
        <v>329051.25</v>
      </c>
      <c r="F109" s="6">
        <v>99927.16</v>
      </c>
      <c r="G109" s="6">
        <v>0</v>
      </c>
      <c r="H109" s="6">
        <v>110688.19</v>
      </c>
      <c r="I109" s="6">
        <v>0</v>
      </c>
      <c r="J109" s="6">
        <v>0</v>
      </c>
      <c r="K109" s="6">
        <f t="shared" si="12"/>
        <v>229124.09</v>
      </c>
      <c r="L109" s="6">
        <f t="shared" si="13"/>
        <v>2788356.84</v>
      </c>
      <c r="M109" s="6">
        <f t="shared" si="14"/>
        <v>30.36826634148936</v>
      </c>
      <c r="N109" s="6">
        <f t="shared" si="15"/>
        <v>2777595.81</v>
      </c>
      <c r="O109" s="6">
        <f t="shared" si="16"/>
        <v>218363.06</v>
      </c>
      <c r="P109" s="6">
        <f t="shared" si="17"/>
        <v>33.63858669432193</v>
      </c>
    </row>
    <row r="110" spans="1:16" ht="12.75">
      <c r="A110" s="4" t="s">
        <v>180</v>
      </c>
      <c r="B110" s="5" t="s">
        <v>181</v>
      </c>
      <c r="C110" s="6">
        <v>264500</v>
      </c>
      <c r="D110" s="6">
        <v>264500</v>
      </c>
      <c r="E110" s="6">
        <v>51125</v>
      </c>
      <c r="F110" s="6">
        <v>0</v>
      </c>
      <c r="G110" s="6">
        <v>0</v>
      </c>
      <c r="H110" s="6">
        <v>10396.47</v>
      </c>
      <c r="I110" s="6">
        <v>0</v>
      </c>
      <c r="J110" s="6">
        <v>0</v>
      </c>
      <c r="K110" s="6">
        <f t="shared" si="12"/>
        <v>51125</v>
      </c>
      <c r="L110" s="6">
        <f t="shared" si="13"/>
        <v>264500</v>
      </c>
      <c r="M110" s="6">
        <f t="shared" si="14"/>
        <v>0</v>
      </c>
      <c r="N110" s="6">
        <f t="shared" si="15"/>
        <v>254103.53</v>
      </c>
      <c r="O110" s="6">
        <f t="shared" si="16"/>
        <v>40728.53</v>
      </c>
      <c r="P110" s="6">
        <f t="shared" si="17"/>
        <v>20.335393643031782</v>
      </c>
    </row>
    <row r="111" spans="1:16" ht="12.75">
      <c r="A111" s="4" t="s">
        <v>182</v>
      </c>
      <c r="B111" s="5" t="s">
        <v>183</v>
      </c>
      <c r="C111" s="6">
        <v>10000</v>
      </c>
      <c r="D111" s="6">
        <v>10000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f t="shared" si="12"/>
        <v>0</v>
      </c>
      <c r="L111" s="6">
        <f t="shared" si="13"/>
        <v>10000</v>
      </c>
      <c r="M111" s="6">
        <f t="shared" si="14"/>
        <v>0</v>
      </c>
      <c r="N111" s="6">
        <f t="shared" si="15"/>
        <v>10000</v>
      </c>
      <c r="O111" s="6">
        <f t="shared" si="16"/>
        <v>0</v>
      </c>
      <c r="P111" s="6">
        <f t="shared" si="17"/>
        <v>0</v>
      </c>
    </row>
    <row r="112" spans="1:16" ht="12.75">
      <c r="A112" s="10" t="s">
        <v>262</v>
      </c>
      <c r="B112" s="11" t="s">
        <v>263</v>
      </c>
      <c r="C112" s="12">
        <v>4958245</v>
      </c>
      <c r="D112" s="12">
        <v>5371531</v>
      </c>
      <c r="E112" s="12">
        <v>1100477</v>
      </c>
      <c r="F112" s="12">
        <v>85202.4</v>
      </c>
      <c r="G112" s="12">
        <v>0</v>
      </c>
      <c r="H112" s="12">
        <v>41645</v>
      </c>
      <c r="I112" s="12">
        <v>43557.4</v>
      </c>
      <c r="J112" s="12">
        <v>39057.4</v>
      </c>
      <c r="K112" s="12">
        <f t="shared" si="12"/>
        <v>1015274.6</v>
      </c>
      <c r="L112" s="12">
        <f t="shared" si="13"/>
        <v>5286328.6</v>
      </c>
      <c r="M112" s="12">
        <f t="shared" si="14"/>
        <v>7.742315377786177</v>
      </c>
      <c r="N112" s="12">
        <f t="shared" si="15"/>
        <v>5329886</v>
      </c>
      <c r="O112" s="12">
        <f t="shared" si="16"/>
        <v>1058832</v>
      </c>
      <c r="P112" s="12">
        <f t="shared" si="17"/>
        <v>3.7842680946535</v>
      </c>
    </row>
    <row r="113" spans="1:16" ht="12.75">
      <c r="A113" s="4" t="s">
        <v>264</v>
      </c>
      <c r="B113" s="5" t="s">
        <v>265</v>
      </c>
      <c r="C113" s="6">
        <v>3981245</v>
      </c>
      <c r="D113" s="6">
        <v>4373331</v>
      </c>
      <c r="E113" s="6">
        <v>1029277</v>
      </c>
      <c r="F113" s="6">
        <v>84002.4</v>
      </c>
      <c r="G113" s="6">
        <v>0</v>
      </c>
      <c r="H113" s="6">
        <v>40445</v>
      </c>
      <c r="I113" s="6">
        <v>43557.4</v>
      </c>
      <c r="J113" s="6">
        <v>39057.4</v>
      </c>
      <c r="K113" s="6">
        <f t="shared" si="12"/>
        <v>945274.6</v>
      </c>
      <c r="L113" s="6">
        <f t="shared" si="13"/>
        <v>4289328.6</v>
      </c>
      <c r="M113" s="6">
        <f t="shared" si="14"/>
        <v>8.161301573823177</v>
      </c>
      <c r="N113" s="6">
        <f t="shared" si="15"/>
        <v>4332886</v>
      </c>
      <c r="O113" s="6">
        <f t="shared" si="16"/>
        <v>988832</v>
      </c>
      <c r="P113" s="6">
        <f t="shared" si="17"/>
        <v>3.929457279235813</v>
      </c>
    </row>
    <row r="114" spans="1:16" ht="25.5">
      <c r="A114" s="4" t="s">
        <v>266</v>
      </c>
      <c r="B114" s="5" t="s">
        <v>267</v>
      </c>
      <c r="C114" s="6">
        <v>977000</v>
      </c>
      <c r="D114" s="6">
        <v>998200</v>
      </c>
      <c r="E114" s="6">
        <v>71200</v>
      </c>
      <c r="F114" s="6">
        <v>1200</v>
      </c>
      <c r="G114" s="6">
        <v>0</v>
      </c>
      <c r="H114" s="6">
        <v>1200</v>
      </c>
      <c r="I114" s="6">
        <v>0</v>
      </c>
      <c r="J114" s="6">
        <v>0</v>
      </c>
      <c r="K114" s="6">
        <f t="shared" si="12"/>
        <v>70000</v>
      </c>
      <c r="L114" s="6">
        <f t="shared" si="13"/>
        <v>997000</v>
      </c>
      <c r="M114" s="6">
        <f t="shared" si="14"/>
        <v>1.6853932584269662</v>
      </c>
      <c r="N114" s="6">
        <f t="shared" si="15"/>
        <v>997000</v>
      </c>
      <c r="O114" s="6">
        <f t="shared" si="16"/>
        <v>70000</v>
      </c>
      <c r="P114" s="6">
        <f t="shared" si="17"/>
        <v>1.6853932584269662</v>
      </c>
    </row>
    <row r="115" spans="1:16" ht="25.5">
      <c r="A115" s="10" t="s">
        <v>201</v>
      </c>
      <c r="B115" s="11" t="s">
        <v>202</v>
      </c>
      <c r="C115" s="12">
        <v>150000</v>
      </c>
      <c r="D115" s="12">
        <v>150000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f t="shared" si="12"/>
        <v>0</v>
      </c>
      <c r="L115" s="12">
        <f t="shared" si="13"/>
        <v>150000</v>
      </c>
      <c r="M115" s="12">
        <f t="shared" si="14"/>
        <v>0</v>
      </c>
      <c r="N115" s="12">
        <f t="shared" si="15"/>
        <v>150000</v>
      </c>
      <c r="O115" s="12">
        <f t="shared" si="16"/>
        <v>0</v>
      </c>
      <c r="P115" s="12">
        <f t="shared" si="17"/>
        <v>0</v>
      </c>
    </row>
    <row r="116" spans="1:16" ht="12.75">
      <c r="A116" s="4" t="s">
        <v>268</v>
      </c>
      <c r="B116" s="5" t="s">
        <v>269</v>
      </c>
      <c r="C116" s="6">
        <v>120000</v>
      </c>
      <c r="D116" s="6">
        <v>120000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f t="shared" si="12"/>
        <v>0</v>
      </c>
      <c r="L116" s="6">
        <f t="shared" si="13"/>
        <v>120000</v>
      </c>
      <c r="M116" s="6">
        <f t="shared" si="14"/>
        <v>0</v>
      </c>
      <c r="N116" s="6">
        <f t="shared" si="15"/>
        <v>120000</v>
      </c>
      <c r="O116" s="6">
        <f t="shared" si="16"/>
        <v>0</v>
      </c>
      <c r="P116" s="6">
        <f t="shared" si="17"/>
        <v>0</v>
      </c>
    </row>
    <row r="117" spans="1:16" ht="25.5">
      <c r="A117" s="4" t="s">
        <v>216</v>
      </c>
      <c r="B117" s="5" t="s">
        <v>217</v>
      </c>
      <c r="C117" s="6">
        <v>30000</v>
      </c>
      <c r="D117" s="6">
        <v>30000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f t="shared" si="12"/>
        <v>0</v>
      </c>
      <c r="L117" s="6">
        <f t="shared" si="13"/>
        <v>30000</v>
      </c>
      <c r="M117" s="6">
        <f t="shared" si="14"/>
        <v>0</v>
      </c>
      <c r="N117" s="6">
        <f t="shared" si="15"/>
        <v>30000</v>
      </c>
      <c r="O117" s="6">
        <f t="shared" si="16"/>
        <v>0</v>
      </c>
      <c r="P117" s="6">
        <f t="shared" si="17"/>
        <v>0</v>
      </c>
    </row>
    <row r="118" spans="1:16" ht="25.5">
      <c r="A118" s="10" t="s">
        <v>203</v>
      </c>
      <c r="B118" s="11" t="s">
        <v>204</v>
      </c>
      <c r="C118" s="12">
        <v>2608000</v>
      </c>
      <c r="D118" s="12">
        <v>3641323</v>
      </c>
      <c r="E118" s="12">
        <v>100000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f t="shared" si="12"/>
        <v>100000</v>
      </c>
      <c r="L118" s="12">
        <f t="shared" si="13"/>
        <v>3641323</v>
      </c>
      <c r="M118" s="12">
        <f t="shared" si="14"/>
        <v>0</v>
      </c>
      <c r="N118" s="12">
        <f t="shared" si="15"/>
        <v>3641323</v>
      </c>
      <c r="O118" s="12">
        <f t="shared" si="16"/>
        <v>100000</v>
      </c>
      <c r="P118" s="12">
        <f t="shared" si="17"/>
        <v>0</v>
      </c>
    </row>
    <row r="119" spans="1:16" ht="38.25">
      <c r="A119" s="4" t="s">
        <v>258</v>
      </c>
      <c r="B119" s="5" t="s">
        <v>259</v>
      </c>
      <c r="C119" s="6">
        <v>2608000</v>
      </c>
      <c r="D119" s="6">
        <v>3641323</v>
      </c>
      <c r="E119" s="6">
        <v>100000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f t="shared" si="12"/>
        <v>100000</v>
      </c>
      <c r="L119" s="6">
        <f t="shared" si="13"/>
        <v>3641323</v>
      </c>
      <c r="M119" s="6">
        <f t="shared" si="14"/>
        <v>0</v>
      </c>
      <c r="N119" s="6">
        <f t="shared" si="15"/>
        <v>3641323</v>
      </c>
      <c r="O119" s="6">
        <f t="shared" si="16"/>
        <v>100000</v>
      </c>
      <c r="P119" s="6">
        <f t="shared" si="17"/>
        <v>0</v>
      </c>
    </row>
    <row r="120" spans="1:16" ht="12.75">
      <c r="A120" s="10" t="s">
        <v>270</v>
      </c>
      <c r="B120" s="11" t="s">
        <v>271</v>
      </c>
      <c r="C120" s="12">
        <v>100000</v>
      </c>
      <c r="D120" s="12">
        <v>100000</v>
      </c>
      <c r="E120" s="12">
        <v>10000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f t="shared" si="12"/>
        <v>10000</v>
      </c>
      <c r="L120" s="12">
        <f t="shared" si="13"/>
        <v>100000</v>
      </c>
      <c r="M120" s="12">
        <f t="shared" si="14"/>
        <v>0</v>
      </c>
      <c r="N120" s="12">
        <f t="shared" si="15"/>
        <v>100000</v>
      </c>
      <c r="O120" s="12">
        <f t="shared" si="16"/>
        <v>10000</v>
      </c>
      <c r="P120" s="12">
        <f t="shared" si="17"/>
        <v>0</v>
      </c>
    </row>
    <row r="121" spans="1:16" ht="38.25">
      <c r="A121" s="4" t="s">
        <v>272</v>
      </c>
      <c r="B121" s="5" t="s">
        <v>273</v>
      </c>
      <c r="C121" s="6">
        <v>100000</v>
      </c>
      <c r="D121" s="6">
        <v>100000</v>
      </c>
      <c r="E121" s="6">
        <v>10000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f t="shared" si="12"/>
        <v>10000</v>
      </c>
      <c r="L121" s="6">
        <f t="shared" si="13"/>
        <v>100000</v>
      </c>
      <c r="M121" s="6">
        <f t="shared" si="14"/>
        <v>0</v>
      </c>
      <c r="N121" s="6">
        <f t="shared" si="15"/>
        <v>100000</v>
      </c>
      <c r="O121" s="6">
        <f t="shared" si="16"/>
        <v>10000</v>
      </c>
      <c r="P121" s="6">
        <f t="shared" si="17"/>
        <v>0</v>
      </c>
    </row>
    <row r="122" spans="1:16" ht="12.75">
      <c r="A122" s="10" t="s">
        <v>274</v>
      </c>
      <c r="B122" s="11" t="s">
        <v>275</v>
      </c>
      <c r="C122" s="12">
        <v>1081400</v>
      </c>
      <c r="D122" s="12">
        <v>1081400</v>
      </c>
      <c r="E122" s="12">
        <v>158849</v>
      </c>
      <c r="F122" s="12">
        <v>5604.97</v>
      </c>
      <c r="G122" s="12">
        <v>0</v>
      </c>
      <c r="H122" s="12">
        <v>5604.97</v>
      </c>
      <c r="I122" s="12">
        <v>0</v>
      </c>
      <c r="J122" s="12">
        <v>0</v>
      </c>
      <c r="K122" s="12">
        <f t="shared" si="12"/>
        <v>153244.03</v>
      </c>
      <c r="L122" s="12">
        <f t="shared" si="13"/>
        <v>1075795.03</v>
      </c>
      <c r="M122" s="12">
        <f t="shared" si="14"/>
        <v>3.528489320046082</v>
      </c>
      <c r="N122" s="12">
        <f t="shared" si="15"/>
        <v>1075795.03</v>
      </c>
      <c r="O122" s="12">
        <f t="shared" si="16"/>
        <v>153244.03</v>
      </c>
      <c r="P122" s="12">
        <f t="shared" si="17"/>
        <v>3.528489320046082</v>
      </c>
    </row>
    <row r="123" spans="1:16" ht="25.5">
      <c r="A123" s="4" t="s">
        <v>276</v>
      </c>
      <c r="B123" s="5" t="s">
        <v>277</v>
      </c>
      <c r="C123" s="6">
        <v>800000</v>
      </c>
      <c r="D123" s="6">
        <v>800000</v>
      </c>
      <c r="E123" s="6">
        <v>80000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f t="shared" si="12"/>
        <v>80000</v>
      </c>
      <c r="L123" s="6">
        <f t="shared" si="13"/>
        <v>800000</v>
      </c>
      <c r="M123" s="6">
        <f t="shared" si="14"/>
        <v>0</v>
      </c>
      <c r="N123" s="6">
        <f t="shared" si="15"/>
        <v>800000</v>
      </c>
      <c r="O123" s="6">
        <f t="shared" si="16"/>
        <v>80000</v>
      </c>
      <c r="P123" s="6">
        <f t="shared" si="17"/>
        <v>0</v>
      </c>
    </row>
    <row r="124" spans="1:16" ht="38.25">
      <c r="A124" s="4" t="s">
        <v>278</v>
      </c>
      <c r="B124" s="5" t="s">
        <v>279</v>
      </c>
      <c r="C124" s="6">
        <v>281400</v>
      </c>
      <c r="D124" s="6">
        <v>281400</v>
      </c>
      <c r="E124" s="6">
        <v>78849</v>
      </c>
      <c r="F124" s="6">
        <v>5604.97</v>
      </c>
      <c r="G124" s="6">
        <v>0</v>
      </c>
      <c r="H124" s="6">
        <v>5604.97</v>
      </c>
      <c r="I124" s="6">
        <v>0</v>
      </c>
      <c r="J124" s="6">
        <v>0</v>
      </c>
      <c r="K124" s="6">
        <f t="shared" si="12"/>
        <v>73244.03</v>
      </c>
      <c r="L124" s="6">
        <f t="shared" si="13"/>
        <v>275795.03</v>
      </c>
      <c r="M124" s="6">
        <f t="shared" si="14"/>
        <v>7.108485840023336</v>
      </c>
      <c r="N124" s="6">
        <f t="shared" si="15"/>
        <v>275795.03</v>
      </c>
      <c r="O124" s="6">
        <f t="shared" si="16"/>
        <v>73244.03</v>
      </c>
      <c r="P124" s="6">
        <f t="shared" si="17"/>
        <v>7.108485840023336</v>
      </c>
    </row>
    <row r="125" spans="1:16" ht="12.75">
      <c r="A125" s="10" t="s">
        <v>207</v>
      </c>
      <c r="B125" s="11" t="s">
        <v>208</v>
      </c>
      <c r="C125" s="12">
        <v>9000</v>
      </c>
      <c r="D125" s="12">
        <v>2381815</v>
      </c>
      <c r="E125" s="12">
        <v>48065</v>
      </c>
      <c r="F125" s="12">
        <v>9000</v>
      </c>
      <c r="G125" s="12">
        <v>0</v>
      </c>
      <c r="H125" s="12">
        <v>9000</v>
      </c>
      <c r="I125" s="12">
        <v>0</v>
      </c>
      <c r="J125" s="12">
        <v>0</v>
      </c>
      <c r="K125" s="12">
        <f t="shared" si="12"/>
        <v>39065</v>
      </c>
      <c r="L125" s="12">
        <f t="shared" si="13"/>
        <v>2372815</v>
      </c>
      <c r="M125" s="12">
        <f t="shared" si="14"/>
        <v>18.72464371164049</v>
      </c>
      <c r="N125" s="12">
        <f t="shared" si="15"/>
        <v>2372815</v>
      </c>
      <c r="O125" s="12">
        <f t="shared" si="16"/>
        <v>39065</v>
      </c>
      <c r="P125" s="12">
        <f t="shared" si="17"/>
        <v>18.72464371164049</v>
      </c>
    </row>
    <row r="126" spans="1:16" ht="38.25">
      <c r="A126" s="4" t="s">
        <v>292</v>
      </c>
      <c r="B126" s="5" t="s">
        <v>293</v>
      </c>
      <c r="C126" s="6">
        <v>0</v>
      </c>
      <c r="D126" s="6">
        <v>19000</v>
      </c>
      <c r="E126" s="6">
        <v>19000</v>
      </c>
      <c r="F126" s="6">
        <v>5000</v>
      </c>
      <c r="G126" s="6">
        <v>0</v>
      </c>
      <c r="H126" s="6">
        <v>5000</v>
      </c>
      <c r="I126" s="6">
        <v>0</v>
      </c>
      <c r="J126" s="6">
        <v>0</v>
      </c>
      <c r="K126" s="6">
        <f t="shared" si="12"/>
        <v>14000</v>
      </c>
      <c r="L126" s="6">
        <f t="shared" si="13"/>
        <v>14000</v>
      </c>
      <c r="M126" s="6">
        <f t="shared" si="14"/>
        <v>26.31578947368421</v>
      </c>
      <c r="N126" s="6">
        <f t="shared" si="15"/>
        <v>14000</v>
      </c>
      <c r="O126" s="6">
        <f t="shared" si="16"/>
        <v>14000</v>
      </c>
      <c r="P126" s="6">
        <f t="shared" si="17"/>
        <v>26.31578947368421</v>
      </c>
    </row>
    <row r="127" spans="1:16" ht="12.75">
      <c r="A127" s="4" t="s">
        <v>211</v>
      </c>
      <c r="B127" s="5" t="s">
        <v>212</v>
      </c>
      <c r="C127" s="6">
        <v>0</v>
      </c>
      <c r="D127" s="6">
        <v>2353815</v>
      </c>
      <c r="E127" s="6">
        <v>23815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f t="shared" si="12"/>
        <v>23815</v>
      </c>
      <c r="L127" s="6">
        <f t="shared" si="13"/>
        <v>2353815</v>
      </c>
      <c r="M127" s="6">
        <f t="shared" si="14"/>
        <v>0</v>
      </c>
      <c r="N127" s="6">
        <f t="shared" si="15"/>
        <v>2353815</v>
      </c>
      <c r="O127" s="6">
        <f t="shared" si="16"/>
        <v>23815</v>
      </c>
      <c r="P127" s="6">
        <f t="shared" si="17"/>
        <v>0</v>
      </c>
    </row>
    <row r="128" spans="1:16" ht="12.75">
      <c r="A128" s="4" t="s">
        <v>213</v>
      </c>
      <c r="B128" s="5" t="s">
        <v>196</v>
      </c>
      <c r="C128" s="6">
        <v>9000</v>
      </c>
      <c r="D128" s="6">
        <v>9000</v>
      </c>
      <c r="E128" s="6">
        <v>5250</v>
      </c>
      <c r="F128" s="6">
        <v>4000</v>
      </c>
      <c r="G128" s="6">
        <v>0</v>
      </c>
      <c r="H128" s="6">
        <v>4000</v>
      </c>
      <c r="I128" s="6">
        <v>0</v>
      </c>
      <c r="J128" s="6">
        <v>0</v>
      </c>
      <c r="K128" s="6">
        <f t="shared" si="12"/>
        <v>1250</v>
      </c>
      <c r="L128" s="6">
        <f t="shared" si="13"/>
        <v>5000</v>
      </c>
      <c r="M128" s="6">
        <f t="shared" si="14"/>
        <v>76.19047619047619</v>
      </c>
      <c r="N128" s="6">
        <f t="shared" si="15"/>
        <v>5000</v>
      </c>
      <c r="O128" s="6">
        <f t="shared" si="16"/>
        <v>1250</v>
      </c>
      <c r="P128" s="6">
        <f t="shared" si="17"/>
        <v>76.19047619047619</v>
      </c>
    </row>
    <row r="129" spans="1:16" ht="12.75">
      <c r="A129" s="10" t="s">
        <v>214</v>
      </c>
      <c r="B129" s="11" t="s">
        <v>215</v>
      </c>
      <c r="C129" s="12">
        <v>21155219</v>
      </c>
      <c r="D129" s="12">
        <v>34754463</v>
      </c>
      <c r="E129" s="12">
        <v>6059863.75</v>
      </c>
      <c r="F129" s="12">
        <v>1202318.75</v>
      </c>
      <c r="G129" s="12">
        <v>0</v>
      </c>
      <c r="H129" s="12">
        <v>1296055.3</v>
      </c>
      <c r="I129" s="12">
        <v>494250.4</v>
      </c>
      <c r="J129" s="12">
        <v>58297.71</v>
      </c>
      <c r="K129" s="12">
        <f t="shared" si="12"/>
        <v>4857545</v>
      </c>
      <c r="L129" s="12">
        <f t="shared" si="13"/>
        <v>33552144.25</v>
      </c>
      <c r="M129" s="12">
        <f t="shared" si="14"/>
        <v>19.840689487449286</v>
      </c>
      <c r="N129" s="12">
        <f t="shared" si="15"/>
        <v>33458407.7</v>
      </c>
      <c r="O129" s="12">
        <f t="shared" si="16"/>
        <v>4763808.45</v>
      </c>
      <c r="P129" s="12">
        <f t="shared" si="17"/>
        <v>21.387532021656426</v>
      </c>
    </row>
  </sheetData>
  <mergeCells count="2">
    <mergeCell ref="A2:L2"/>
    <mergeCell ref="A3:L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cmp01</cp:lastModifiedBy>
  <cp:lastPrinted>2015-04-27T07:51:25Z</cp:lastPrinted>
  <dcterms:created xsi:type="dcterms:W3CDTF">1996-10-08T23:32:33Z</dcterms:created>
  <dcterms:modified xsi:type="dcterms:W3CDTF">2016-03-09T08:25:08Z</dcterms:modified>
  <cp:category/>
  <cp:version/>
  <cp:contentType/>
  <cp:contentStatus/>
</cp:coreProperties>
</file>